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G-NGV2 (13-14)" sheetId="1" r:id="rId1"/>
  </sheets>
  <definedNames>
    <definedName name="HTML1_1" hidden="1">"'[GCSCOSTS.XLS]1997 G-CSP Price '!$A$1:$N$31"</definedName>
    <definedName name="HTML1_10" hidden="1">""</definedName>
    <definedName name="HTML1_11" hidden="1">1</definedName>
    <definedName name="HTML1_12" hidden="1">"I:\GR\MIS_TARF\1997\MyHTML.htm"</definedName>
    <definedName name="HTML1_2" hidden="1">1</definedName>
    <definedName name="HTML1_3" hidden="1">"GCSCOSTS"</definedName>
    <definedName name="HTML1_4" hidden="1">"1997 G-CSP Price "</definedName>
    <definedName name="HTML1_5" hidden="1">""</definedName>
    <definedName name="HTML1_6" hidden="1">-4146</definedName>
    <definedName name="HTML1_7" hidden="1">-4146</definedName>
    <definedName name="HTML1_8" hidden="1">"1/9/97"</definedName>
    <definedName name="HTML1_9" hidden="1">"Katia Sokoloff"</definedName>
    <definedName name="HTML10_1" hidden="1">"'[GCSCOSTS.XLS]1997 G-CSP Price '!$A$5:$J$18"</definedName>
    <definedName name="HTML10_11" hidden="1">1</definedName>
    <definedName name="HTML10_12" hidden="1">"I:\GR\MIS_TARF\1997\UPLOAD\apr_97.htm"</definedName>
    <definedName name="HTML10_2" hidden="1">-4146</definedName>
    <definedName name="HTML10_3" hidden="1">"I:\GR\MIS_TARF\1997\UPLOAD\HTMLTemp.htm"</definedName>
    <definedName name="HTML11_1" hidden="1">"'[GCSCOSTS.XLS]1997 G-CSP Price '!$A$3:$J$18"</definedName>
    <definedName name="HTML11_11" hidden="1">1</definedName>
    <definedName name="HTML11_12" hidden="1">"I:\GR\MIS_TARF\1997\UPLOAD\May_97.htm"</definedName>
    <definedName name="HTML11_2" hidden="1">-4146</definedName>
    <definedName name="HTML11_3" hidden="1">"I:\GR\MIS_TARF\1997\UPLOAD\HTMLTemp.htm"</definedName>
    <definedName name="HTML12_1" hidden="1">"'[GCSCOSTS.XLS]1997 G-CSP Price '!$A$1:$K$20"</definedName>
    <definedName name="HTML12_11" hidden="1">1</definedName>
    <definedName name="HTML12_12" hidden="1">"J:\G_CSP\1997\UPLOAD\Jan98.htm"</definedName>
    <definedName name="HTML12_2" hidden="1">-4146</definedName>
    <definedName name="HTML12_3" hidden="1">"J:\G_CSP\1997\UPLOAD\HTMLTemp.htm"</definedName>
    <definedName name="HTML13_1" hidden="1">"'[GCSCOSTS.XLS]1997 G-CSP Price '!$A$1:$K$21"</definedName>
    <definedName name="HTML13_11" hidden="1">1</definedName>
    <definedName name="HTML13_12" hidden="1">"J:\RD_MODEL\Fb_98.htm"</definedName>
    <definedName name="HTML13_2" hidden="1">-4146</definedName>
    <definedName name="HTML13_3" hidden="1">"J:\G_CSP\UPLOAD\HTMLTemp.htm"</definedName>
    <definedName name="HTML14_1" hidden="1">"'[GCSCOSTS.XLS]G-CSP_1998'!$A$1:$P$14"</definedName>
    <definedName name="HTML14_11" hidden="1">1</definedName>
    <definedName name="HTML14_12" hidden="1">"J:\G_CSP\Upload\jul_98.htm"</definedName>
    <definedName name="HTML14_2" hidden="1">-4146</definedName>
    <definedName name="HTML14_3" hidden="1">"J:\G_CSP\UPLOAD\HTMLTEMP.HTM"</definedName>
    <definedName name="HTML15_1" hidden="1">"'[GCSCOSTS.XLS]G-CSP_1998'!$B$1:$P$14"</definedName>
    <definedName name="HTML15_11" hidden="1">1</definedName>
    <definedName name="HTML15_12" hidden="1">"J:\G_CSP\UPLOAD\Jun97.htm"</definedName>
    <definedName name="HTML15_2" hidden="1">-4146</definedName>
    <definedName name="HTML15_3" hidden="1">"J:\G_CSP\UPLOAD\HTMLTemp.htm"</definedName>
    <definedName name="HTML16_1" hidden="1">"'[GCSCOSTS.XLS]G-CSP_1998'!$A$1:$Q$14"</definedName>
    <definedName name="HTML16_11" hidden="1">1</definedName>
    <definedName name="HTML16_12" hidden="1">"J:\G_CSP\1998\0898\Aug_98.htm"</definedName>
    <definedName name="HTML16_2" hidden="1">-4146</definedName>
    <definedName name="HTML16_3" hidden="1">"J:\G_CSP\UPLOAD\HTMLTEMP.HTM"</definedName>
    <definedName name="HTML17_1" hidden="1">"'[GCSCOSTS.XLS]G-CSP_1998'!$A$1:$S$14"</definedName>
    <definedName name="HTML17_11" hidden="1">1</definedName>
    <definedName name="HTML17_12" hidden="1">"J:\G_CSP\1998\1098\OCT_98.htm"</definedName>
    <definedName name="HTML17_2" hidden="1">-4146</definedName>
    <definedName name="HTML17_3" hidden="1">"J:\G_CSP\UPLOAD\HTMLTemp.htm"</definedName>
    <definedName name="HTML18_1" hidden="1">"'[gcscosts.xls]G-CSP_1998'!$A$1:$S$14"</definedName>
    <definedName name="HTML18_11" hidden="1">1</definedName>
    <definedName name="HTML18_12" hidden="1">"I:\GR\g_csp\1998\1298\\DEc_98.htm"</definedName>
    <definedName name="HTML18_2" hidden="1">-4146</definedName>
    <definedName name="HTML18_3" hidden="1">"I:\GR\g_csp\upload\HTMLTemp.htm"</definedName>
    <definedName name="HTML19_1" hidden="1">"'[gcscosts.xls]G-CSP_1999'!$A$1:$S$18"</definedName>
    <definedName name="HTML19_11" hidden="1">1</definedName>
    <definedName name="HTML19_12" hidden="1">"I:\GR\g_csp\1999\0499\APR_99.htm"</definedName>
    <definedName name="HTML19_2" hidden="1">-4146</definedName>
    <definedName name="HTML19_3" hidden="1">"I:\GR\g_csp\upload\HTMLTemp.htm"</definedName>
    <definedName name="HTML2_1" hidden="1">"'[GCSCOSTS.XLS]1997 G-CSP Price '!$A$1:$N$32"</definedName>
    <definedName name="HTML2_10" hidden="1">""</definedName>
    <definedName name="HTML2_11" hidden="1">1</definedName>
    <definedName name="HTML2_12" hidden="1">"I:\GR\MIS_TARF\1997\MyHTML.htm"</definedName>
    <definedName name="HTML2_2" hidden="1">1</definedName>
    <definedName name="HTML2_3" hidden="1">"GCSCOSTS"</definedName>
    <definedName name="HTML2_4" hidden="1">"1997 G-CSP Price "</definedName>
    <definedName name="HTML2_5" hidden="1">""</definedName>
    <definedName name="HTML2_6" hidden="1">-4146</definedName>
    <definedName name="HTML2_7" hidden="1">-4146</definedName>
    <definedName name="HTML2_8" hidden="1">"1/10/97"</definedName>
    <definedName name="HTML2_9" hidden="1">"Katia Sokoloff"</definedName>
    <definedName name="HTML20_1" hidden="1">"'[gcscosts.xls]G-CSP_1999'!$A$1:$S$14"</definedName>
    <definedName name="HTML20_11" hidden="1">1</definedName>
    <definedName name="HTML20_12" hidden="1">"I:\GR\g_csp\upload\MyHTML.htm"</definedName>
    <definedName name="HTML20_2" hidden="1">-4146</definedName>
    <definedName name="HTML20_3" hidden="1">"I:\GR\g_csp\upload\HTMLTemp.htm"</definedName>
    <definedName name="HTML21_1" hidden="1">"'[gcscosts.xls]G-CSP_1999'!$A$5:$S$18"</definedName>
    <definedName name="HTML21_11" hidden="1">1</definedName>
    <definedName name="HTML21_12" hidden="1">"I:\GR\g_csp\upload\MAR_99.htm"</definedName>
    <definedName name="HTML21_2" hidden="1">-4146</definedName>
    <definedName name="HTML21_3" hidden="1">"I:\GR\g_csp\upload\HTMLTemp.htm"</definedName>
    <definedName name="HTML22_1" hidden="1">"'[gcsp0398-1299.xls]G-CSP_1999'!$A$1:$S$26"</definedName>
    <definedName name="HTML22_11" hidden="1">1</definedName>
    <definedName name="HTML22_12" hidden="1">"I:\GR\g_csp\1999\0799\Jul_99.htm"</definedName>
    <definedName name="HTML22_2" hidden="1">-4146</definedName>
    <definedName name="HTML22_3" hidden="1">"I:\GR\g_csp\upload\HTMLTemp.htm"</definedName>
    <definedName name="HTML23_1" hidden="1">"'[gcsp0398-1299-2.xls]G-CSP_1999'!$A$1:$T$26"</definedName>
    <definedName name="HTML23_11" hidden="1">1</definedName>
    <definedName name="HTML23_12" hidden="1">"I:\GR\g_csp\1999\1099\Oct99.htm"</definedName>
    <definedName name="HTML23_2" hidden="1">-4146</definedName>
    <definedName name="HTML23_3" hidden="1">"I:\GR\g_csp\upload\HTMLTemp.htm"</definedName>
    <definedName name="HTML24_1" hidden="1">"'[gcsp0398-1299-2.xls]G-CSP_1999'!$A$1:$T$28"</definedName>
    <definedName name="HTML24_11" hidden="1">1</definedName>
    <definedName name="HTML24_12" hidden="1">"I:\GR\g_csp\2000\0100\Jan00.htm"</definedName>
    <definedName name="HTML24_2" hidden="1">-4146</definedName>
    <definedName name="HTML24_3" hidden="1">"I:\GR\g_csp\upload\HTMLTemp.htm"</definedName>
    <definedName name="HTML3_1" hidden="1">"'[GCSCOSTS.XLS]1997 G-CSP Price '!$A$5:$N$19"</definedName>
    <definedName name="HTML3_11" hidden="1">1</definedName>
    <definedName name="HTML3_12" hidden="1">"I:\GR\MIS_TARF\1997\Jan_97.htm"</definedName>
    <definedName name="HTML3_2" hidden="1">-4146</definedName>
    <definedName name="HTML3_3" hidden="1">"I:\GR\MIS_TARF\1997\HTMLTemp.htm"</definedName>
    <definedName name="HTML4_1" hidden="1">"'[GCSCOSTS.XLS]1997 G-CSP Price '!$A$1:$N$33"</definedName>
    <definedName name="HTML4_10" hidden="1">""</definedName>
    <definedName name="HTML4_11" hidden="1">1</definedName>
    <definedName name="HTML4_12" hidden="1">"I:\GR\MIS_TARF\1997\UPLOAD\MyHTML.htm"</definedName>
    <definedName name="HTML4_2" hidden="1">1</definedName>
    <definedName name="HTML4_3" hidden="1">"GCSCOSTS"</definedName>
    <definedName name="HTML4_4" hidden="1">"1997 G-CSP Price "</definedName>
    <definedName name="HTML4_5" hidden="1">""</definedName>
    <definedName name="HTML4_6" hidden="1">-4146</definedName>
    <definedName name="HTML4_7" hidden="1">-4146</definedName>
    <definedName name="HTML4_8" hidden="1">"1/14/97"</definedName>
    <definedName name="HTML4_9" hidden="1">"Katia Sokoloff"</definedName>
    <definedName name="HTML5_1" hidden="1">"'[GCSCOSTS.XLS]1997 G-CSP Price '!$A$1:$N$34"</definedName>
    <definedName name="HTML5_11" hidden="1">1</definedName>
    <definedName name="HTML5_12" hidden="1">"I:\GR\MIS_TARF\1997\UPLOAD\Jan_97.htm"</definedName>
    <definedName name="HTML5_2" hidden="1">-4146</definedName>
    <definedName name="HTML5_3" hidden="1">"I:\GR\MIS_TARF\1997\UPLOAD\HTMLTemp.htm"</definedName>
    <definedName name="HTML6_1" hidden="1">"'[GCSCOSTS.XLS]1997 G-CSP Price '!$A$1:$N$19"</definedName>
    <definedName name="HTML6_11" hidden="1">1</definedName>
    <definedName name="HTML6_12" hidden="1">"I:\GR\MIS_TARF\1997\UPLOAD\Jan_97.htm"</definedName>
    <definedName name="HTML6_2" hidden="1">-4146</definedName>
    <definedName name="HTML6_3" hidden="1">"I:\GR\MIS_TARF\1997\UPLOAD\HTMLTemp.htm"</definedName>
    <definedName name="HTML7_1" hidden="1">"'[GCSCOSTS.XLS]1997 G-CSP Price '!$A$1:$N$18"</definedName>
    <definedName name="HTML7_11" hidden="1">1</definedName>
    <definedName name="HTML7_12" hidden="1">"I:\GR\MIS_TARF\1997\UPLOAD\Jan_97.htm"</definedName>
    <definedName name="HTML7_2" hidden="1">-4146</definedName>
    <definedName name="HTML7_3" hidden="1">"I:\GR\MIS_TARF\1997\UPLOAD\HTMLTemp.htm"</definedName>
    <definedName name="HTML8_1" hidden="1">"'[GCSCOSTS.XLS]1997 G-CSP Price '!$A$1:$K$18"</definedName>
    <definedName name="HTML8_11" hidden="1">1</definedName>
    <definedName name="HTML8_12" hidden="1">"J:\G_CSP\1997\UPLOAD\Dec_97.HTM"</definedName>
    <definedName name="HTML8_2" hidden="1">-4146</definedName>
    <definedName name="HTML8_3" hidden="1">"J:\G_CSP\1997\UPLOAD\HTMLTEMP.HTM"</definedName>
    <definedName name="HTML9_1" hidden="1">"'[GCSCOSTS.XLS]1997 G-CSP Price '!$A$1:$J$18"</definedName>
    <definedName name="HTML9_11" hidden="1">1</definedName>
    <definedName name="HTML9_12" hidden="1">"I:\GR\MIS_TARF\1997\UPLOAD\May_Fix.htm"</definedName>
    <definedName name="HTML9_2" hidden="1">-4146</definedName>
    <definedName name="HTML9_3" hidden="1">"I:\GR\MIS_TARF\1997\UPLOAD\HTMLTemp.htm"</definedName>
    <definedName name="HTMLCount" hidden="1">24</definedName>
    <definedName name="_xlnm.Print_Area" localSheetId="0">'G-NGV2 (13-14)'!$A$1:$H$41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<sst xmlns="http://schemas.openxmlformats.org/spreadsheetml/2006/main" count="45" uniqueCount="45">
  <si>
    <t>Pacific Gas and Electric Company</t>
  </si>
  <si>
    <t>Schedule G-NGV2</t>
  </si>
  <si>
    <t>($/therm)</t>
  </si>
  <si>
    <t>Effective Date</t>
  </si>
  <si>
    <t>Advice Number</t>
  </si>
  <si>
    <t>Procurement Charge</t>
  </si>
  <si>
    <t>Transportation Charge</t>
  </si>
  <si>
    <r>
      <t>1/</t>
    </r>
    <r>
      <rPr>
        <sz val="9"/>
        <rFont val="Arial"/>
        <family val="2"/>
      </rPr>
      <t xml:space="preserve"> Rate Schedule G-NGV2 was converted to Standard Status, rather than Experimental, effective August 30, 2008,</t>
    </r>
  </si>
  <si>
    <r>
      <t>3/</t>
    </r>
    <r>
      <rPr>
        <sz val="9"/>
        <rFont val="Arial"/>
        <family val="2"/>
      </rPr>
      <t xml:space="preserve"> Schedule G-PPPS (Public Purpose Program surcharge) needs to be added to the Total G-NGV2 Charge for bill calculation.  See Schedule G-PPS</t>
    </r>
  </si>
  <si>
    <r>
      <t>4/</t>
    </r>
    <r>
      <rPr>
        <sz val="9"/>
        <rFont val="Arial"/>
        <family val="2"/>
      </rPr>
      <t xml:space="preserve"> Rate equals Total Charge multiplied by Per Gasoline Gallon Equivalent of 1.276.</t>
    </r>
  </si>
  <si>
    <r>
      <t>5/</t>
    </r>
    <r>
      <rPr>
        <sz val="9"/>
        <rFont val="Arial"/>
        <family val="2"/>
      </rPr>
      <t xml:space="preserve"> Rate equals Total Charge plus PPP Surcharge multiplied by Per Gasoline Gallon Equivalent of 1.276.</t>
    </r>
  </si>
  <si>
    <r>
      <t>Compressed Natural Gas Service</t>
    </r>
    <r>
      <rPr>
        <b/>
        <vertAlign val="superscript"/>
        <sz val="10"/>
        <rFont val="Arial"/>
        <family val="2"/>
      </rPr>
      <t>1/</t>
    </r>
  </si>
  <si>
    <r>
      <t>Total G-NGV2 Charge</t>
    </r>
    <r>
      <rPr>
        <b/>
        <vertAlign val="superscript"/>
        <sz val="10"/>
        <rFont val="Arial"/>
        <family val="2"/>
      </rPr>
      <t>3/</t>
    </r>
  </si>
  <si>
    <r>
      <t>PPP Surcharge</t>
    </r>
    <r>
      <rPr>
        <b/>
        <vertAlign val="superscript"/>
        <sz val="10"/>
        <rFont val="Arial"/>
        <family val="2"/>
      </rPr>
      <t>3/</t>
    </r>
  </si>
  <si>
    <r>
      <t>Per Gasoline Gallon Equivalent</t>
    </r>
    <r>
      <rPr>
        <b/>
        <vertAlign val="superscript"/>
        <sz val="10"/>
        <rFont val="Arial"/>
        <family val="2"/>
      </rPr>
      <t>4/</t>
    </r>
  </si>
  <si>
    <r>
      <t>Per Gasoline Gallon Equivalent (Including PPP Surcharge)</t>
    </r>
    <r>
      <rPr>
        <b/>
        <vertAlign val="superscript"/>
        <sz val="10"/>
        <rFont val="Arial"/>
        <family val="2"/>
      </rPr>
      <t>5/</t>
    </r>
  </si>
  <si>
    <t>3352-G</t>
  </si>
  <si>
    <t xml:space="preserve">   due to Advice Letter 2945-G.</t>
  </si>
  <si>
    <t xml:space="preserve">   for details and exempt customers.</t>
  </si>
  <si>
    <t>3359-G</t>
  </si>
  <si>
    <t>3367-G</t>
  </si>
  <si>
    <t>3373-G</t>
  </si>
  <si>
    <t>3381-G</t>
  </si>
  <si>
    <t>3387-G</t>
  </si>
  <si>
    <t>3392-G</t>
  </si>
  <si>
    <t>3401-G</t>
  </si>
  <si>
    <t>3408-G</t>
  </si>
  <si>
    <t>3416-G</t>
  </si>
  <si>
    <t>3425-G</t>
  </si>
  <si>
    <t>3434-G</t>
  </si>
  <si>
    <t>3446-G</t>
  </si>
  <si>
    <t>3451-G</t>
  </si>
  <si>
    <t>3458-G</t>
  </si>
  <si>
    <t>3464-G</t>
  </si>
  <si>
    <t>3470-G</t>
  </si>
  <si>
    <t>3477-G</t>
  </si>
  <si>
    <t>3487-G</t>
  </si>
  <si>
    <t>3498-G</t>
  </si>
  <si>
    <t>3505-G</t>
  </si>
  <si>
    <t>3517-G</t>
  </si>
  <si>
    <t>3527-G</t>
  </si>
  <si>
    <t>3533-G</t>
  </si>
  <si>
    <r>
      <t xml:space="preserve">2/ </t>
    </r>
    <r>
      <rPr>
        <sz val="9"/>
        <rFont val="Arial"/>
        <family val="2"/>
      </rPr>
      <t>This procurement rate includes a charge of $0.02472 per therm to reflect account balance amortizations in accordance with Advice Letter 3157-G.</t>
    </r>
  </si>
  <si>
    <r>
      <t>$0.50676</t>
    </r>
    <r>
      <rPr>
        <vertAlign val="superscript"/>
        <sz val="10"/>
        <rFont val="Arial"/>
        <family val="2"/>
      </rPr>
      <t>2/</t>
    </r>
  </si>
  <si>
    <t>January 1, 2013, to December 31, 2014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</si>
</sst>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0.00000"/>
    <numFmt numFmtId="166" formatCode="&quot;$&quot;#,##0.00000"/>
    <numFmt numFmtId="167" formatCode="&quot;$&quot;#,##0.00"/>
    <numFmt numFmtId="168" formatCode="0.00000"/>
    <numFmt numFmtId="169" formatCode="#,##0.00&quot; $&quot;;\-#,##0.00&quot; $&quot;"/>
    <numFmt numFmtId="170" formatCode="_-* #,##0.0_-;\-* #,##0.0_-;_-* &quot;-&quot;??_-;_-@_-"/>
    <numFmt numFmtId="171" formatCode="0.00_)"/>
    <numFmt numFmtId="172" formatCode="0.0000000000"/>
    <numFmt numFmtId="173" formatCode="0.000"/>
    <numFmt numFmtId="174" formatCode="&quot;$&quot;#,##0.0000"/>
    <numFmt numFmtId="175" formatCode="0.0%"/>
    <numFmt numFmtId="176" formatCode="m/d"/>
    <numFmt numFmtId="177" formatCode="m/d/yy"/>
    <numFmt numFmtId="178" formatCode="mmmm\ d\,\ yyyy"/>
    <numFmt numFmtId="179" formatCode="mmm\-yyyy"/>
    <numFmt numFmtId="180" formatCode="#,##0.00000"/>
    <numFmt numFmtId="181" formatCode="&quot;$&quot;#,##0.00000_);\(&quot;$&quot;#,##0.00000\)"/>
    <numFmt numFmtId="182" formatCode="&quot;$&quot;#,##0.00000_);[Red]\(&quot;$&quot;#,##0.00000\)"/>
    <numFmt numFmtId="183" formatCode="#,##0.00000000"/>
    <numFmt numFmtId="184" formatCode="0.0"/>
    <numFmt numFmtId="185" formatCode="#,##0.0"/>
    <numFmt numFmtId="186" formatCode=".0"/>
    <numFmt numFmtId="187" formatCode=".00"/>
    <numFmt numFmtId="188" formatCode="&quot;$&quot;#,##0"/>
    <numFmt numFmtId="189" formatCode="0.000000"/>
    <numFmt numFmtId="190" formatCode="d\.m\.yy"/>
    <numFmt numFmtId="191" formatCode="0&quot;  &quot;"/>
    <numFmt numFmtId="192" formatCode="0.00&quot;  &quot;"/>
    <numFmt numFmtId="193" formatCode="0.000&quot;  &quot;"/>
    <numFmt numFmtId="194" formatCode="ddmmyy"/>
    <numFmt numFmtId="195" formatCode="yyddmmm"/>
    <numFmt numFmtId="196" formatCode="#,##0.000"/>
    <numFmt numFmtId="197" formatCode="#,##0.0000"/>
    <numFmt numFmtId="198" formatCode="0_)"/>
    <numFmt numFmtId="199" formatCode="00000"/>
    <numFmt numFmtId="200" formatCode="m/yy"/>
    <numFmt numFmtId="201" formatCode="0.00_);\(0.00\)"/>
    <numFmt numFmtId="202" formatCode="[$-409]dddd\,\ mmmm\ dd\,\ yyyy"/>
    <numFmt numFmtId="203" formatCode="mm/dd/yy;@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eneva"/>
      <family val="0"/>
    </font>
    <font>
      <sz val="11"/>
      <name val="??"/>
      <family val="3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u val="single"/>
      <sz val="8.4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"/>
      <color indexed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</border>
  </borders>
  <cellStyleXfs count="8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2" fontId="4" fillId="26" borderId="1">
      <alignment horizontal="center" vertical="center"/>
      <protection/>
    </xf>
    <xf numFmtId="0" fontId="35" fillId="27" borderId="0" applyNumberFormat="0" applyBorder="0" applyAlignment="0" applyProtection="0"/>
    <xf numFmtId="0" fontId="36" fillId="28" borderId="2" applyNumberFormat="0" applyAlignment="0" applyProtection="0"/>
    <xf numFmtId="0" fontId="3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5" fillId="0" borderId="0">
      <alignment/>
      <protection locked="0"/>
    </xf>
    <xf numFmtId="0" fontId="38" fillId="0" borderId="0" applyNumberFormat="0" applyFill="0" applyBorder="0" applyAlignment="0" applyProtection="0"/>
    <xf numFmtId="170" fontId="0" fillId="0" borderId="0">
      <alignment/>
      <protection locked="0"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38" fontId="7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>
      <alignment/>
      <protection locked="0"/>
    </xf>
    <xf numFmtId="169" fontId="0" fillId="0" borderId="0">
      <alignment/>
      <protection locked="0"/>
    </xf>
    <xf numFmtId="0" fontId="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3" fillId="32" borderId="2" applyNumberFormat="0" applyAlignment="0" applyProtection="0"/>
    <xf numFmtId="10" fontId="7" fillId="33" borderId="8" applyNumberFormat="0" applyBorder="0" applyAlignment="0" applyProtection="0"/>
    <xf numFmtId="0" fontId="44" fillId="0" borderId="9" applyNumberFormat="0" applyFill="0" applyAlignment="0" applyProtection="0"/>
    <xf numFmtId="0" fontId="45" fillId="34" borderId="0" applyNumberFormat="0" applyBorder="0" applyAlignment="0" applyProtection="0"/>
    <xf numFmtId="37" fontId="11" fillId="0" borderId="0">
      <alignment/>
      <protection/>
    </xf>
    <xf numFmtId="171" fontId="12" fillId="0" borderId="0">
      <alignment/>
      <protection/>
    </xf>
    <xf numFmtId="0" fontId="0" fillId="0" borderId="0">
      <alignment/>
      <protection/>
    </xf>
    <xf numFmtId="0" fontId="0" fillId="35" borderId="10" applyNumberFormat="0" applyFont="0" applyAlignment="0" applyProtection="0"/>
    <xf numFmtId="0" fontId="46" fillId="28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69" fontId="0" fillId="0" borderId="12">
      <alignment/>
      <protection locked="0"/>
    </xf>
    <xf numFmtId="37" fontId="7" fillId="36" borderId="0" applyNumberFormat="0" applyBorder="0" applyAlignment="0" applyProtection="0"/>
    <xf numFmtId="37" fontId="7" fillId="0" borderId="0">
      <alignment/>
      <protection/>
    </xf>
    <xf numFmtId="3" fontId="13" fillId="0" borderId="7" applyProtection="0">
      <alignment/>
    </xf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37" borderId="15" xfId="0" applyFont="1" applyFill="1" applyBorder="1" applyAlignment="1">
      <alignment horizontal="center" wrapText="1"/>
    </xf>
    <xf numFmtId="0" fontId="1" fillId="37" borderId="13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5" fontId="0" fillId="37" borderId="20" xfId="0" applyNumberFormat="1" applyFont="1" applyFill="1" applyBorder="1" applyAlignment="1">
      <alignment horizontal="center"/>
    </xf>
    <xf numFmtId="165" fontId="0" fillId="0" borderId="17" xfId="0" applyNumberFormat="1" applyFont="1" applyFill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3" fontId="0" fillId="0" borderId="0" xfId="0" applyNumberFormat="1" applyAlignment="1">
      <alignment/>
    </xf>
    <xf numFmtId="165" fontId="0" fillId="37" borderId="22" xfId="0" applyNumberFormat="1" applyFont="1" applyFill="1" applyBorder="1" applyAlignment="1">
      <alignment horizontal="center"/>
    </xf>
    <xf numFmtId="165" fontId="0" fillId="37" borderId="23" xfId="0" applyNumberFormat="1" applyFont="1" applyFill="1" applyBorder="1" applyAlignment="1">
      <alignment horizontal="center"/>
    </xf>
    <xf numFmtId="165" fontId="0" fillId="37" borderId="24" xfId="0" applyNumberFormat="1" applyFont="1" applyFill="1" applyBorder="1" applyAlignment="1">
      <alignment horizontal="center"/>
    </xf>
    <xf numFmtId="165" fontId="0" fillId="37" borderId="25" xfId="0" applyNumberFormat="1" applyFont="1" applyFill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65" fontId="0" fillId="0" borderId="2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183" fontId="0" fillId="0" borderId="0" xfId="0" applyNumberFormat="1" applyFont="1" applyAlignment="1">
      <alignment/>
    </xf>
    <xf numFmtId="0" fontId="17" fillId="0" borderId="0" xfId="69" applyFont="1" applyBorder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5" fontId="0" fillId="0" borderId="17" xfId="0" applyNumberFormat="1" applyFont="1" applyBorder="1" applyAlignment="1">
      <alignment horizontal="center"/>
    </xf>
    <xf numFmtId="165" fontId="0" fillId="0" borderId="26" xfId="0" applyNumberFormat="1" applyFont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165" fontId="0" fillId="37" borderId="30" xfId="0" applyNumberFormat="1" applyFont="1" applyFill="1" applyBorder="1" applyAlignment="1">
      <alignment horizontal="center"/>
    </xf>
    <xf numFmtId="165" fontId="0" fillId="0" borderId="26" xfId="0" applyNumberFormat="1" applyFont="1" applyFill="1" applyBorder="1" applyAlignment="1">
      <alignment horizontal="center"/>
    </xf>
    <xf numFmtId="165" fontId="0" fillId="0" borderId="31" xfId="0" applyNumberFormat="1" applyFont="1" applyBorder="1" applyAlignment="1">
      <alignment horizontal="center"/>
    </xf>
    <xf numFmtId="0" fontId="15" fillId="0" borderId="0" xfId="0" applyFont="1" applyAlignment="1">
      <alignment/>
    </xf>
    <xf numFmtId="164" fontId="0" fillId="37" borderId="17" xfId="0" applyNumberFormat="1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6">
    <cellStyle name="Normal" xfId="0"/>
    <cellStyle name="_x0010_“+ˆÉ•?pý¤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ctual Date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Date" xfId="48"/>
    <cellStyle name="Explanatory Text" xfId="49"/>
    <cellStyle name="Fixed" xfId="50"/>
    <cellStyle name="Followed Hyperlink" xfId="51"/>
    <cellStyle name="Good" xfId="52"/>
    <cellStyle name="Grey" xfId="53"/>
    <cellStyle name="HEADER" xfId="54"/>
    <cellStyle name="Heading 1" xfId="55"/>
    <cellStyle name="Heading 2" xfId="56"/>
    <cellStyle name="Heading 3" xfId="57"/>
    <cellStyle name="Heading 4" xfId="58"/>
    <cellStyle name="Heading1" xfId="59"/>
    <cellStyle name="Heading2" xfId="60"/>
    <cellStyle name="HIGHLIGHT" xfId="61"/>
    <cellStyle name="Hyperlink" xfId="62"/>
    <cellStyle name="Input" xfId="63"/>
    <cellStyle name="Input [yellow]" xfId="64"/>
    <cellStyle name="Linked Cell" xfId="65"/>
    <cellStyle name="Neutral" xfId="66"/>
    <cellStyle name="no dec" xfId="67"/>
    <cellStyle name="Normal - Style1" xfId="68"/>
    <cellStyle name="Normal_All Classes Average Gas Rates 5 1 06" xfId="69"/>
    <cellStyle name="Note" xfId="70"/>
    <cellStyle name="Output" xfId="71"/>
    <cellStyle name="Percent" xfId="72"/>
    <cellStyle name="Percent [2]" xfId="73"/>
    <cellStyle name="Title" xfId="74"/>
    <cellStyle name="Total" xfId="75"/>
    <cellStyle name="Unprot" xfId="76"/>
    <cellStyle name="Unprot$" xfId="77"/>
    <cellStyle name="Unprotect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DDDDDD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71"/>
  <sheetViews>
    <sheetView showGridLines="0" tabSelected="1" zoomScale="140" zoomScaleNormal="140" zoomScalePageLayoutView="0" workbookViewId="0" topLeftCell="A1">
      <selection activeCell="A43" sqref="A43"/>
    </sheetView>
  </sheetViews>
  <sheetFormatPr defaultColWidth="10.7109375" defaultRowHeight="12.75"/>
  <cols>
    <col min="1" max="5" width="15.421875" style="1" customWidth="1"/>
    <col min="6" max="6" width="13.57421875" style="1" customWidth="1"/>
    <col min="7" max="7" width="14.140625" style="1" customWidth="1"/>
    <col min="8" max="8" width="16.7109375" style="1" customWidth="1"/>
    <col min="9" max="12" width="9.7109375" style="1" customWidth="1"/>
    <col min="13" max="16384" width="10.7109375" style="1" customWidth="1"/>
  </cols>
  <sheetData>
    <row r="1" spans="1:12" ht="12.75">
      <c r="A1" s="41" t="s">
        <v>0</v>
      </c>
      <c r="B1" s="41"/>
      <c r="C1" s="41"/>
      <c r="D1" s="41"/>
      <c r="E1" s="41"/>
      <c r="F1" s="41"/>
      <c r="G1" s="41"/>
      <c r="H1" s="41"/>
      <c r="I1"/>
      <c r="J1"/>
      <c r="K1"/>
      <c r="L1"/>
    </row>
    <row r="2" spans="1:12" ht="10.5" customHeight="1">
      <c r="A2" s="2"/>
      <c r="B2" s="3"/>
      <c r="C2" s="3"/>
      <c r="D2" s="3"/>
      <c r="E2" s="3"/>
      <c r="F2" s="3"/>
      <c r="G2" s="4"/>
      <c r="H2"/>
      <c r="I2"/>
      <c r="J2"/>
      <c r="K2"/>
      <c r="L2"/>
    </row>
    <row r="3" spans="1:12" ht="12.75">
      <c r="A3" s="41" t="s">
        <v>1</v>
      </c>
      <c r="B3" s="41"/>
      <c r="C3" s="41"/>
      <c r="D3" s="41"/>
      <c r="E3" s="41"/>
      <c r="F3" s="41"/>
      <c r="G3" s="41"/>
      <c r="H3" s="41"/>
      <c r="I3"/>
      <c r="J3"/>
      <c r="K3"/>
      <c r="L3"/>
    </row>
    <row r="4" spans="1:12" ht="15">
      <c r="A4" s="41" t="s">
        <v>11</v>
      </c>
      <c r="B4" s="41"/>
      <c r="C4" s="41"/>
      <c r="D4" s="41"/>
      <c r="E4" s="41"/>
      <c r="F4" s="41"/>
      <c r="G4" s="41"/>
      <c r="H4" s="41"/>
      <c r="I4"/>
      <c r="J4"/>
      <c r="K4"/>
      <c r="L4"/>
    </row>
    <row r="5" spans="1:12" ht="12.75">
      <c r="A5" s="42" t="s">
        <v>44</v>
      </c>
      <c r="B5" s="42"/>
      <c r="C5" s="42"/>
      <c r="D5" s="42"/>
      <c r="E5" s="42"/>
      <c r="F5" s="42"/>
      <c r="G5" s="42"/>
      <c r="H5" s="42"/>
      <c r="I5"/>
      <c r="J5"/>
      <c r="K5"/>
      <c r="L5"/>
    </row>
    <row r="6" spans="1:12" ht="12.75">
      <c r="A6" s="40" t="s">
        <v>2</v>
      </c>
      <c r="B6" s="40"/>
      <c r="C6" s="40"/>
      <c r="D6" s="40"/>
      <c r="E6" s="40"/>
      <c r="F6" s="40"/>
      <c r="G6" s="40"/>
      <c r="H6" s="40"/>
      <c r="I6"/>
      <c r="J6"/>
      <c r="K6"/>
      <c r="L6"/>
    </row>
    <row r="7" spans="1:12" ht="9.75" customHeight="1" thickBot="1">
      <c r="A7" s="2"/>
      <c r="B7" s="3"/>
      <c r="C7" s="3"/>
      <c r="D7" s="3"/>
      <c r="E7" s="3"/>
      <c r="F7" s="3"/>
      <c r="G7"/>
      <c r="H7"/>
      <c r="I7"/>
      <c r="J7"/>
      <c r="K7"/>
      <c r="L7"/>
    </row>
    <row r="8" spans="1:12" ht="68.25" customHeight="1">
      <c r="A8" s="5" t="s">
        <v>3</v>
      </c>
      <c r="B8" s="5" t="s">
        <v>4</v>
      </c>
      <c r="C8" s="5" t="s">
        <v>5</v>
      </c>
      <c r="D8" s="6" t="s">
        <v>6</v>
      </c>
      <c r="E8" s="7" t="s">
        <v>12</v>
      </c>
      <c r="F8" s="8" t="s">
        <v>13</v>
      </c>
      <c r="G8" s="9" t="s">
        <v>14</v>
      </c>
      <c r="H8" s="9" t="s">
        <v>15</v>
      </c>
      <c r="I8"/>
      <c r="J8"/>
      <c r="K8"/>
      <c r="L8"/>
    </row>
    <row r="9" spans="1:12" s="16" customFormat="1" ht="13.5" customHeight="1">
      <c r="A9" s="10">
        <v>41275</v>
      </c>
      <c r="B9" s="11" t="s">
        <v>16</v>
      </c>
      <c r="C9" s="36">
        <v>0.38574</v>
      </c>
      <c r="D9" s="12">
        <v>1.36159</v>
      </c>
      <c r="E9" s="13">
        <v>1.74733</v>
      </c>
      <c r="F9" s="14">
        <v>0.02408</v>
      </c>
      <c r="G9" s="15">
        <f aca="true" t="shared" si="0" ref="G9:G14">E9*1.276</f>
        <v>2.22959308</v>
      </c>
      <c r="H9" s="15">
        <f aca="true" t="shared" si="1" ref="H9:H14">(E9+F9)*1.276</f>
        <v>2.2603191600000003</v>
      </c>
      <c r="I9"/>
      <c r="J9"/>
      <c r="K9"/>
      <c r="L9"/>
    </row>
    <row r="10" spans="1:12" s="16" customFormat="1" ht="13.5" customHeight="1">
      <c r="A10" s="10">
        <v>41306</v>
      </c>
      <c r="B10" s="11" t="s">
        <v>19</v>
      </c>
      <c r="C10" s="31">
        <v>0.42618</v>
      </c>
      <c r="D10" s="12">
        <v>1.39636</v>
      </c>
      <c r="E10" s="13">
        <v>1.82254</v>
      </c>
      <c r="F10" s="14">
        <v>0.02408</v>
      </c>
      <c r="G10" s="15">
        <f t="shared" si="0"/>
        <v>2.32556104</v>
      </c>
      <c r="H10" s="15">
        <f t="shared" si="1"/>
        <v>2.35628712</v>
      </c>
      <c r="I10" s="17"/>
      <c r="J10"/>
      <c r="K10"/>
      <c r="L10"/>
    </row>
    <row r="11" spans="1:12" s="16" customFormat="1" ht="13.5" customHeight="1">
      <c r="A11" s="10">
        <v>41334</v>
      </c>
      <c r="B11" s="11" t="s">
        <v>20</v>
      </c>
      <c r="C11" s="31">
        <v>0.36243</v>
      </c>
      <c r="D11" s="12">
        <v>1.39636</v>
      </c>
      <c r="E11" s="13">
        <v>1.75879</v>
      </c>
      <c r="F11" s="14">
        <v>0.02408</v>
      </c>
      <c r="G11" s="15">
        <f t="shared" si="0"/>
        <v>2.24421604</v>
      </c>
      <c r="H11" s="15">
        <f t="shared" si="1"/>
        <v>2.2749421200000004</v>
      </c>
      <c r="I11" s="17"/>
      <c r="J11"/>
      <c r="K11"/>
      <c r="L11"/>
    </row>
    <row r="12" spans="1:12" s="16" customFormat="1" ht="13.5" customHeight="1">
      <c r="A12" s="10">
        <v>41365</v>
      </c>
      <c r="B12" s="11" t="s">
        <v>21</v>
      </c>
      <c r="C12" s="31">
        <v>0.42891</v>
      </c>
      <c r="D12" s="12">
        <v>1.39658</v>
      </c>
      <c r="E12" s="13">
        <v>1.82549</v>
      </c>
      <c r="F12" s="14">
        <v>0.02408</v>
      </c>
      <c r="G12" s="15">
        <f t="shared" si="0"/>
        <v>2.32932524</v>
      </c>
      <c r="H12" s="15">
        <f t="shared" si="1"/>
        <v>2.36005132</v>
      </c>
      <c r="I12" s="17"/>
      <c r="J12"/>
      <c r="K12"/>
      <c r="L12"/>
    </row>
    <row r="13" spans="1:12" s="16" customFormat="1" ht="13.5" customHeight="1">
      <c r="A13" s="10">
        <v>41395</v>
      </c>
      <c r="B13" s="11" t="s">
        <v>22</v>
      </c>
      <c r="C13" s="31">
        <v>0.48951</v>
      </c>
      <c r="D13" s="12">
        <v>1.39658</v>
      </c>
      <c r="E13" s="13">
        <v>1.88609</v>
      </c>
      <c r="F13" s="14">
        <v>0.02408</v>
      </c>
      <c r="G13" s="15">
        <f t="shared" si="0"/>
        <v>2.40665084</v>
      </c>
      <c r="H13" s="15">
        <f t="shared" si="1"/>
        <v>2.43737692</v>
      </c>
      <c r="I13"/>
      <c r="J13"/>
      <c r="K13"/>
      <c r="L13"/>
    </row>
    <row r="14" spans="1:12" s="16" customFormat="1" ht="13.5" customHeight="1">
      <c r="A14" s="10">
        <v>41426</v>
      </c>
      <c r="B14" s="11" t="s">
        <v>23</v>
      </c>
      <c r="C14" s="31">
        <v>0.4359</v>
      </c>
      <c r="D14" s="12">
        <v>1.39658</v>
      </c>
      <c r="E14" s="13">
        <v>1.83248</v>
      </c>
      <c r="F14" s="14">
        <v>0.02408</v>
      </c>
      <c r="G14" s="15">
        <f t="shared" si="0"/>
        <v>2.33824448</v>
      </c>
      <c r="H14" s="15">
        <f t="shared" si="1"/>
        <v>2.36897056</v>
      </c>
      <c r="I14"/>
      <c r="J14"/>
      <c r="K14"/>
      <c r="L14"/>
    </row>
    <row r="15" spans="1:12" s="16" customFormat="1" ht="13.5" customHeight="1">
      <c r="A15" s="10">
        <v>41456</v>
      </c>
      <c r="B15" s="11" t="s">
        <v>24</v>
      </c>
      <c r="C15" s="31">
        <v>0.40704</v>
      </c>
      <c r="D15" s="12">
        <v>1.39658</v>
      </c>
      <c r="E15" s="13">
        <v>1.80362</v>
      </c>
      <c r="F15" s="14">
        <v>0.02408</v>
      </c>
      <c r="G15" s="15">
        <f aca="true" t="shared" si="2" ref="G15:G20">E15*1.276</f>
        <v>2.3014191200000003</v>
      </c>
      <c r="H15" s="15">
        <f aca="true" t="shared" si="3" ref="H15:H20">(E15+F15)*1.276</f>
        <v>2.3321452000000003</v>
      </c>
      <c r="I15"/>
      <c r="J15"/>
      <c r="K15"/>
      <c r="L15"/>
    </row>
    <row r="16" spans="1:12" s="16" customFormat="1" ht="13.5" customHeight="1">
      <c r="A16" s="10">
        <v>41487</v>
      </c>
      <c r="B16" s="11" t="s">
        <v>25</v>
      </c>
      <c r="C16" s="31">
        <v>0.39422</v>
      </c>
      <c r="D16" s="12">
        <v>1.39658</v>
      </c>
      <c r="E16" s="13">
        <v>1.7908</v>
      </c>
      <c r="F16" s="14">
        <v>0.02408</v>
      </c>
      <c r="G16" s="15">
        <f t="shared" si="2"/>
        <v>2.2850608</v>
      </c>
      <c r="H16" s="15">
        <f t="shared" si="3"/>
        <v>2.31578688</v>
      </c>
      <c r="I16"/>
      <c r="J16"/>
      <c r="K16"/>
      <c r="L16"/>
    </row>
    <row r="17" spans="1:12" s="16" customFormat="1" ht="13.5" customHeight="1">
      <c r="A17" s="10">
        <v>41518</v>
      </c>
      <c r="B17" s="11" t="s">
        <v>26</v>
      </c>
      <c r="C17" s="31">
        <v>0.36326</v>
      </c>
      <c r="D17" s="12">
        <v>1.39658</v>
      </c>
      <c r="E17" s="13">
        <v>1.75984</v>
      </c>
      <c r="F17" s="14">
        <v>0.02408</v>
      </c>
      <c r="G17" s="15">
        <f t="shared" si="2"/>
        <v>2.24555584</v>
      </c>
      <c r="H17" s="15">
        <f t="shared" si="3"/>
        <v>2.27628192</v>
      </c>
      <c r="I17"/>
      <c r="J17"/>
      <c r="K17"/>
      <c r="L17"/>
    </row>
    <row r="18" spans="1:12" s="16" customFormat="1" ht="13.5" customHeight="1">
      <c r="A18" s="10">
        <v>41548</v>
      </c>
      <c r="B18" s="11" t="s">
        <v>27</v>
      </c>
      <c r="C18" s="31">
        <v>0.36734</v>
      </c>
      <c r="D18" s="12">
        <v>1.39658</v>
      </c>
      <c r="E18" s="13">
        <v>1.76392</v>
      </c>
      <c r="F18" s="14">
        <v>0.02408</v>
      </c>
      <c r="G18" s="15">
        <f t="shared" si="2"/>
        <v>2.25076192</v>
      </c>
      <c r="H18" s="15">
        <f t="shared" si="3"/>
        <v>2.281488</v>
      </c>
      <c r="I18"/>
      <c r="J18"/>
      <c r="K18"/>
      <c r="L18"/>
    </row>
    <row r="19" spans="1:12" s="16" customFormat="1" ht="13.5" customHeight="1">
      <c r="A19" s="10">
        <v>41579</v>
      </c>
      <c r="B19" s="11" t="s">
        <v>28</v>
      </c>
      <c r="C19" s="31">
        <v>0.47511</v>
      </c>
      <c r="D19" s="12">
        <v>1.39658</v>
      </c>
      <c r="E19" s="13">
        <v>1.87169</v>
      </c>
      <c r="F19" s="14">
        <v>0.02408</v>
      </c>
      <c r="G19" s="15">
        <f t="shared" si="2"/>
        <v>2.3882764400000003</v>
      </c>
      <c r="H19" s="15">
        <f t="shared" si="3"/>
        <v>2.4190025200000003</v>
      </c>
      <c r="I19"/>
      <c r="J19"/>
      <c r="K19"/>
      <c r="L19"/>
    </row>
    <row r="20" spans="1:12" s="16" customFormat="1" ht="13.5" customHeight="1">
      <c r="A20" s="10">
        <v>41609</v>
      </c>
      <c r="B20" s="11" t="s">
        <v>29</v>
      </c>
      <c r="C20" s="31">
        <v>0.43412</v>
      </c>
      <c r="D20" s="12">
        <v>1.39658</v>
      </c>
      <c r="E20" s="13">
        <v>1.8307</v>
      </c>
      <c r="F20" s="14">
        <v>0.02408</v>
      </c>
      <c r="G20" s="15">
        <f t="shared" si="2"/>
        <v>2.3359732</v>
      </c>
      <c r="H20" s="15">
        <f t="shared" si="3"/>
        <v>2.36669928</v>
      </c>
      <c r="I20"/>
      <c r="J20"/>
      <c r="K20"/>
      <c r="L20"/>
    </row>
    <row r="21" spans="1:12" s="16" customFormat="1" ht="9.75" customHeight="1">
      <c r="A21" s="38"/>
      <c r="B21" s="39"/>
      <c r="C21" s="18"/>
      <c r="D21" s="19"/>
      <c r="E21" s="20"/>
      <c r="F21" s="18"/>
      <c r="G21" s="21"/>
      <c r="H21" s="21"/>
      <c r="I21"/>
      <c r="J21"/>
      <c r="K21"/>
      <c r="L21"/>
    </row>
    <row r="22" spans="1:12" s="16" customFormat="1" ht="13.5" customHeight="1">
      <c r="A22" s="10">
        <v>41640</v>
      </c>
      <c r="B22" s="11" t="s">
        <v>30</v>
      </c>
      <c r="C22" s="31">
        <v>0.4886</v>
      </c>
      <c r="D22" s="12">
        <v>1.44688</v>
      </c>
      <c r="E22" s="13">
        <v>1.93548</v>
      </c>
      <c r="F22" s="14">
        <v>0.02554</v>
      </c>
      <c r="G22" s="15">
        <f aca="true" t="shared" si="4" ref="G22:G27">E22*1.276</f>
        <v>2.4696724800000003</v>
      </c>
      <c r="H22" s="15">
        <f aca="true" t="shared" si="5" ref="H22:H27">(E22+F22)*1.276</f>
        <v>2.5022615200000002</v>
      </c>
      <c r="I22"/>
      <c r="J22"/>
      <c r="K22"/>
      <c r="L22"/>
    </row>
    <row r="23" spans="1:12" s="16" customFormat="1" ht="13.5" customHeight="1">
      <c r="A23" s="10">
        <v>41671</v>
      </c>
      <c r="B23" s="11" t="s">
        <v>31</v>
      </c>
      <c r="C23" s="31">
        <v>0.56156</v>
      </c>
      <c r="D23" s="12">
        <v>1.44688</v>
      </c>
      <c r="E23" s="13">
        <v>2.00844</v>
      </c>
      <c r="F23" s="14">
        <v>0.02554</v>
      </c>
      <c r="G23" s="15">
        <f t="shared" si="4"/>
        <v>2.56276944</v>
      </c>
      <c r="H23" s="15">
        <f t="shared" si="5"/>
        <v>2.59535848</v>
      </c>
      <c r="I23"/>
      <c r="J23"/>
      <c r="K23"/>
      <c r="L23"/>
    </row>
    <row r="24" spans="1:12" s="16" customFormat="1" ht="13.5" customHeight="1">
      <c r="A24" s="10">
        <v>41699</v>
      </c>
      <c r="B24" s="11" t="s">
        <v>32</v>
      </c>
      <c r="C24" s="31">
        <v>0.61526</v>
      </c>
      <c r="D24" s="12">
        <v>1.44688</v>
      </c>
      <c r="E24" s="13">
        <v>2.06214</v>
      </c>
      <c r="F24" s="14">
        <v>0.02554</v>
      </c>
      <c r="G24" s="15">
        <f t="shared" si="4"/>
        <v>2.63129064</v>
      </c>
      <c r="H24" s="15">
        <f t="shared" si="5"/>
        <v>2.6638796799999995</v>
      </c>
      <c r="I24"/>
      <c r="J24"/>
      <c r="K24"/>
      <c r="L24"/>
    </row>
    <row r="25" spans="1:12" s="16" customFormat="1" ht="13.5" customHeight="1">
      <c r="A25" s="10">
        <v>41730</v>
      </c>
      <c r="B25" s="11" t="s">
        <v>33</v>
      </c>
      <c r="C25" s="31">
        <v>0.51958</v>
      </c>
      <c r="D25" s="12">
        <v>1.44688</v>
      </c>
      <c r="E25" s="13">
        <v>1.96646</v>
      </c>
      <c r="F25" s="14">
        <v>0.02554</v>
      </c>
      <c r="G25" s="15">
        <f t="shared" si="4"/>
        <v>2.50920296</v>
      </c>
      <c r="H25" s="15">
        <f t="shared" si="5"/>
        <v>2.541792</v>
      </c>
      <c r="I25"/>
      <c r="J25"/>
      <c r="K25"/>
      <c r="L25"/>
    </row>
    <row r="26" spans="1:12" s="16" customFormat="1" ht="13.5" customHeight="1">
      <c r="A26" s="10">
        <v>41760</v>
      </c>
      <c r="B26" s="11" t="s">
        <v>34</v>
      </c>
      <c r="C26" s="31">
        <v>0.55972</v>
      </c>
      <c r="D26" s="12">
        <v>1.44688</v>
      </c>
      <c r="E26" s="13">
        <v>2.0066</v>
      </c>
      <c r="F26" s="14">
        <v>0.02554</v>
      </c>
      <c r="G26" s="15">
        <f t="shared" si="4"/>
        <v>2.5604216</v>
      </c>
      <c r="H26" s="15">
        <f t="shared" si="5"/>
        <v>2.59301064</v>
      </c>
      <c r="I26"/>
      <c r="J26"/>
      <c r="K26"/>
      <c r="L26"/>
    </row>
    <row r="27" spans="1:12" s="16" customFormat="1" ht="13.5" customHeight="1">
      <c r="A27" s="10">
        <v>41791</v>
      </c>
      <c r="B27" s="11" t="s">
        <v>35</v>
      </c>
      <c r="C27" s="31">
        <v>0.52222</v>
      </c>
      <c r="D27" s="12">
        <v>1.44688</v>
      </c>
      <c r="E27" s="13">
        <v>1.9691</v>
      </c>
      <c r="F27" s="14">
        <v>0.02554</v>
      </c>
      <c r="G27" s="15">
        <f t="shared" si="4"/>
        <v>2.5125716000000002</v>
      </c>
      <c r="H27" s="15">
        <f t="shared" si="5"/>
        <v>2.54516064</v>
      </c>
      <c r="I27"/>
      <c r="J27"/>
      <c r="K27"/>
      <c r="L27"/>
    </row>
    <row r="28" spans="1:12" s="16" customFormat="1" ht="13.5" customHeight="1">
      <c r="A28" s="10">
        <v>41821</v>
      </c>
      <c r="B28" s="11" t="s">
        <v>36</v>
      </c>
      <c r="C28" s="31">
        <v>0.57114</v>
      </c>
      <c r="D28" s="12">
        <v>1.44688</v>
      </c>
      <c r="E28" s="13">
        <v>2.01802</v>
      </c>
      <c r="F28" s="14">
        <v>0.02554</v>
      </c>
      <c r="G28" s="15">
        <f aca="true" t="shared" si="6" ref="G28:G33">E28*1.276</f>
        <v>2.57499352</v>
      </c>
      <c r="H28" s="15">
        <f aca="true" t="shared" si="7" ref="H28:H33">(E28+F28)*1.276</f>
        <v>2.60758256</v>
      </c>
      <c r="I28"/>
      <c r="J28"/>
      <c r="K28"/>
      <c r="L28"/>
    </row>
    <row r="29" spans="1:12" s="16" customFormat="1" ht="13.5" customHeight="1">
      <c r="A29" s="10">
        <v>41852</v>
      </c>
      <c r="B29" s="11" t="s">
        <v>37</v>
      </c>
      <c r="C29" s="31">
        <v>0.53387</v>
      </c>
      <c r="D29" s="12">
        <v>1.44688</v>
      </c>
      <c r="E29" s="13">
        <v>1.98075</v>
      </c>
      <c r="F29" s="14">
        <v>0.02554</v>
      </c>
      <c r="G29" s="15">
        <f t="shared" si="6"/>
        <v>2.527437</v>
      </c>
      <c r="H29" s="15">
        <f t="shared" si="7"/>
        <v>2.56002604</v>
      </c>
      <c r="I29"/>
      <c r="J29"/>
      <c r="K29"/>
      <c r="L29"/>
    </row>
    <row r="30" spans="1:12" s="16" customFormat="1" ht="13.5" customHeight="1">
      <c r="A30" s="10">
        <v>41883</v>
      </c>
      <c r="B30" s="11" t="s">
        <v>38</v>
      </c>
      <c r="C30" s="31">
        <v>0.57532</v>
      </c>
      <c r="D30" s="12">
        <v>1.44463</v>
      </c>
      <c r="E30" s="13">
        <v>2.01995</v>
      </c>
      <c r="F30" s="14">
        <v>0.02554</v>
      </c>
      <c r="G30" s="15">
        <f t="shared" si="6"/>
        <v>2.5774562000000003</v>
      </c>
      <c r="H30" s="15">
        <f t="shared" si="7"/>
        <v>2.6100452400000003</v>
      </c>
      <c r="I30"/>
      <c r="J30"/>
      <c r="K30"/>
      <c r="L30"/>
    </row>
    <row r="31" spans="1:12" s="16" customFormat="1" ht="13.5" customHeight="1">
      <c r="A31" s="10">
        <v>41913</v>
      </c>
      <c r="B31" s="11" t="s">
        <v>39</v>
      </c>
      <c r="C31" s="31">
        <v>0.49151</v>
      </c>
      <c r="D31" s="12">
        <v>1.44463</v>
      </c>
      <c r="E31" s="13">
        <v>1.93614</v>
      </c>
      <c r="F31" s="14">
        <v>0.02554</v>
      </c>
      <c r="G31" s="15">
        <f t="shared" si="6"/>
        <v>2.47051464</v>
      </c>
      <c r="H31" s="15">
        <f t="shared" si="7"/>
        <v>2.5031036799999997</v>
      </c>
      <c r="I31"/>
      <c r="J31"/>
      <c r="K31"/>
      <c r="L31"/>
    </row>
    <row r="32" spans="1:12" s="16" customFormat="1" ht="13.5" customHeight="1">
      <c r="A32" s="10">
        <v>41944</v>
      </c>
      <c r="B32" s="11" t="s">
        <v>40</v>
      </c>
      <c r="C32" s="31">
        <v>0.43637</v>
      </c>
      <c r="D32" s="12">
        <v>1.44463</v>
      </c>
      <c r="E32" s="13">
        <v>1.881</v>
      </c>
      <c r="F32" s="14">
        <v>0.02554</v>
      </c>
      <c r="G32" s="15">
        <f t="shared" si="6"/>
        <v>2.400156</v>
      </c>
      <c r="H32" s="15">
        <f t="shared" si="7"/>
        <v>2.43274504</v>
      </c>
      <c r="I32"/>
      <c r="J32"/>
      <c r="K32"/>
      <c r="L32"/>
    </row>
    <row r="33" spans="1:12" ht="15" customHeight="1">
      <c r="A33" s="22">
        <v>41974</v>
      </c>
      <c r="B33" s="23" t="s">
        <v>41</v>
      </c>
      <c r="C33" s="32" t="s">
        <v>43</v>
      </c>
      <c r="D33" s="33">
        <v>1.44463</v>
      </c>
      <c r="E33" s="34">
        <v>1.95139</v>
      </c>
      <c r="F33" s="35">
        <v>0.02554</v>
      </c>
      <c r="G33" s="24">
        <f t="shared" si="6"/>
        <v>2.48997364</v>
      </c>
      <c r="H33" s="24">
        <f t="shared" si="7"/>
        <v>2.52256268</v>
      </c>
      <c r="I33"/>
      <c r="J33"/>
      <c r="K33"/>
      <c r="L33"/>
    </row>
    <row r="34" spans="1:2" ht="7.5" customHeight="1">
      <c r="A34" s="16"/>
      <c r="B34" s="25"/>
    </row>
    <row r="35" spans="1:2" ht="13.5" customHeight="1">
      <c r="A35" s="26" t="s">
        <v>7</v>
      </c>
      <c r="B35" s="25"/>
    </row>
    <row r="36" spans="1:7" ht="13.5" customHeight="1">
      <c r="A36" s="37" t="s">
        <v>17</v>
      </c>
      <c r="B36" s="25"/>
      <c r="G36" s="27"/>
    </row>
    <row r="37" spans="1:7" ht="13.5" customHeight="1">
      <c r="A37" s="28" t="s">
        <v>42</v>
      </c>
      <c r="B37" s="25"/>
      <c r="G37" s="27"/>
    </row>
    <row r="38" spans="1:7" ht="13.5" customHeight="1">
      <c r="A38" s="26" t="s">
        <v>8</v>
      </c>
      <c r="B38" s="25"/>
      <c r="G38" s="27"/>
    </row>
    <row r="39" spans="1:7" ht="13.5" customHeight="1">
      <c r="A39" s="37" t="s">
        <v>18</v>
      </c>
      <c r="B39" s="25"/>
      <c r="G39" s="27"/>
    </row>
    <row r="40" spans="1:2" ht="13.5" customHeight="1">
      <c r="A40" s="26" t="s">
        <v>9</v>
      </c>
      <c r="B40" s="25"/>
    </row>
    <row r="41" spans="1:2" ht="13.5" customHeight="1">
      <c r="A41" s="26" t="s">
        <v>10</v>
      </c>
      <c r="B41" s="25"/>
    </row>
    <row r="42" ht="12.75">
      <c r="B42" s="25"/>
    </row>
    <row r="43" spans="2:7" ht="12.75">
      <c r="B43" s="25"/>
      <c r="C43" s="29"/>
      <c r="D43" s="30"/>
      <c r="E43" s="30"/>
      <c r="F43" s="30"/>
      <c r="G43" s="30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</sheetData>
  <sheetProtection/>
  <mergeCells count="5">
    <mergeCell ref="A6:H6"/>
    <mergeCell ref="A1:H1"/>
    <mergeCell ref="A3:H3"/>
    <mergeCell ref="A4:H4"/>
    <mergeCell ref="A5:H5"/>
  </mergeCells>
  <printOptions horizontalCentered="1"/>
  <pageMargins left="0.75" right="0.75" top="0.15" bottom="0.1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eab2</dc:creator>
  <cp:keywords/>
  <dc:description/>
  <cp:lastModifiedBy>Bacon, Elizabeth</cp:lastModifiedBy>
  <cp:lastPrinted>2013-09-27T23:01:34Z</cp:lastPrinted>
  <dcterms:created xsi:type="dcterms:W3CDTF">2011-12-28T01:13:23Z</dcterms:created>
  <dcterms:modified xsi:type="dcterms:W3CDTF">2014-12-16T22:21:16Z</dcterms:modified>
  <cp:category/>
  <cp:version/>
  <cp:contentType/>
  <cp:contentStatus/>
</cp:coreProperties>
</file>