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1" documentId="11_CF0F59DC1CE9D566B17244B26932B92C69393525" xr6:coauthVersionLast="47" xr6:coauthVersionMax="47" xr10:uidLastSave="{95D2E092-F7DD-4751-96DF-354DC69BBA14}"/>
  <bookViews>
    <workbookView xWindow="-25410" yWindow="-4583" windowWidth="25365" windowHeight="14790" xr2:uid="{00000000-000D-0000-FFFF-FFFF00000000}"/>
  </bookViews>
  <sheets>
    <sheet name="1" sheetId="1" r:id="rId1"/>
  </sheets>
  <definedNames>
    <definedName name="__FPMExcelClient_CellBasedFunctionStatus" localSheetId="0" hidden="1">"2_2_2_2_2_2"</definedName>
    <definedName name="_Order1">255</definedName>
    <definedName name="_Order2">255</definedName>
    <definedName name="_Regression_Int">1</definedName>
    <definedName name="AS2DocOpenMode">"AS2DocumentEdit"</definedName>
    <definedName name="ED">"3W3Y8WU9D4KB8I8XZYLB5WWMT"</definedName>
    <definedName name="EV__LASTREFTIME__">"(GMT-08:00)4/23/2012 7:07:55 AM"</definedName>
    <definedName name="_xlnm.Print_Area" localSheetId="0">'1'!$A$1:$I$28</definedName>
    <definedName name="SAPBEXdnldView">"49BGT7GXT9EX51LLJXMJKZ8Y6"</definedName>
    <definedName name="SAPBEXhrIndnt">1</definedName>
    <definedName name="SAPBEXrevision">9</definedName>
    <definedName name="SAPBEXsysID">"BPR"</definedName>
    <definedName name="SAPBEXwbID">"3XY8MM4SHGBHT4B7F8XEIC63B"</definedName>
    <definedName name="SAPBEXwbID2">"3W3Y8WU9D4KB8I8XZYLB5WWMT"</definedName>
    <definedName name="SAPEXwbID1">"471C2VSNPC28U9XYPMV2AOH11"</definedName>
    <definedName name="sencount">1</definedName>
    <definedName name="text">"($ in '000s)"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0" i="1"/>
  <c r="E17" i="1"/>
  <c r="D17" i="1"/>
  <c r="F16" i="1"/>
  <c r="A16" i="1"/>
  <c r="A17" i="1" s="1"/>
  <c r="H15" i="1"/>
  <c r="H16" i="1" s="1"/>
  <c r="H17" i="1" s="1"/>
  <c r="F15" i="1"/>
  <c r="F17" i="1" s="1"/>
  <c r="F22" i="1" s="1"/>
  <c r="A15" i="1"/>
  <c r="F14" i="1"/>
</calcChain>
</file>

<file path=xl/sharedStrings.xml><?xml version="1.0" encoding="utf-8"?>
<sst xmlns="http://schemas.openxmlformats.org/spreadsheetml/2006/main" count="33" uniqueCount="30">
  <si>
    <t xml:space="preserve">Pacific Gas and Electric Company </t>
  </si>
  <si>
    <t xml:space="preserve">Line </t>
  </si>
  <si>
    <t>Recorded</t>
  </si>
  <si>
    <t>Electric Data</t>
  </si>
  <si>
    <t>Revenue Calculation:</t>
  </si>
  <si>
    <t xml:space="preserve">Total Billed Energy Revenues </t>
  </si>
  <si>
    <t>Interdepartmental Revenues</t>
  </si>
  <si>
    <t>Uncollectible Expense</t>
  </si>
  <si>
    <t xml:space="preserve">Franchise Fee Revenues </t>
  </si>
  <si>
    <t>Data Source / Notes</t>
  </si>
  <si>
    <t>WP_16-UnfundedReserves</t>
  </si>
  <si>
    <t>Electric and Gas Revenues</t>
  </si>
  <si>
    <t>Gas Data</t>
  </si>
  <si>
    <t>Combined</t>
  </si>
  <si>
    <t>Based on 2021 Recorded Data</t>
  </si>
  <si>
    <t>Wholesale Distribution Tariff Rate Year 2023</t>
  </si>
  <si>
    <t>Note 1</t>
  </si>
  <si>
    <t>Numerator Calculation:</t>
  </si>
  <si>
    <t>Distribution related billed revenue</t>
  </si>
  <si>
    <t>Note 2</t>
  </si>
  <si>
    <t>Electric Distribution Revenue Franchise Fee Allocator</t>
  </si>
  <si>
    <t>Notes:</t>
  </si>
  <si>
    <t>The total revenue and interdepartmental revenue are sourced from Revenue Report R642BRU for electric and R251BRU for gas.</t>
  </si>
  <si>
    <t>Line 200 / Line 103, col 3</t>
  </si>
  <si>
    <t>Col 1</t>
  </si>
  <si>
    <t>Col 2</t>
  </si>
  <si>
    <t>Col 3</t>
  </si>
  <si>
    <t>The distribution related billed revenue  is sourced from Revenue Report R646BRESU.</t>
  </si>
  <si>
    <t>FF1 &amp; FF2, account 904</t>
  </si>
  <si>
    <t>Electric Distribution Revenue Franchise Fee Allocator for Unfunded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</si>
</sst>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</numFmts>
  <fonts count="8" x14ac:knownFonts="1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9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6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1" fontId="4" fillId="0" borderId="0" xfId="0" applyNumberFormat="1" applyFont="1"/>
    <xf numFmtId="0" fontId="5" fillId="0" borderId="0" xfId="0" applyFont="1"/>
    <xf numFmtId="5" fontId="4" fillId="0" borderId="0" xfId="4" applyNumberFormat="1" applyFont="1" applyFill="1"/>
    <xf numFmtId="6" fontId="6" fillId="2" borderId="0" xfId="0" applyNumberFormat="1" applyFont="1" applyFill="1"/>
    <xf numFmtId="5" fontId="3" fillId="0" borderId="0" xfId="4" applyNumberFormat="1" applyFont="1" applyFill="1"/>
    <xf numFmtId="10" fontId="4" fillId="0" borderId="0" xfId="1" applyNumberFormat="1" applyFont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748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zoomScale="60" zoomScaleNormal="70" workbookViewId="0">
      <selection activeCell="L19" sqref="L19"/>
    </sheetView>
  </sheetViews>
  <sheetFormatPr defaultColWidth="9.1796875" defaultRowHeight="15.5" x14ac:dyDescent="0.35"/>
  <cols>
    <col min="1" max="1" width="7.7265625" style="3" customWidth="1"/>
    <col min="2" max="2" width="9.1796875" style="3"/>
    <col min="3" max="3" width="27" style="3" customWidth="1"/>
    <col min="4" max="4" width="17.453125" style="3" bestFit="1" customWidth="1"/>
    <col min="5" max="6" width="17.453125" style="3" customWidth="1"/>
    <col min="7" max="7" width="34.81640625" style="3" customWidth="1"/>
    <col min="8" max="8" width="12.81640625" style="3" customWidth="1"/>
    <col min="9" max="16384" width="9.1796875" style="3"/>
  </cols>
  <sheetData>
    <row r="1" spans="1:8" x14ac:dyDescent="0.35">
      <c r="A1" s="1" t="s">
        <v>0</v>
      </c>
      <c r="B1" s="1"/>
      <c r="C1" s="1"/>
      <c r="D1" s="1"/>
      <c r="E1" s="1"/>
      <c r="F1" s="1"/>
      <c r="G1" s="1"/>
    </row>
    <row r="2" spans="1:8" x14ac:dyDescent="0.35">
      <c r="A2" s="1" t="s">
        <v>15</v>
      </c>
      <c r="B2" s="1"/>
      <c r="C2" s="1"/>
      <c r="D2" s="1"/>
      <c r="E2" s="1"/>
      <c r="F2" s="1"/>
      <c r="G2" s="1"/>
    </row>
    <row r="3" spans="1:8" x14ac:dyDescent="0.35">
      <c r="A3" s="1" t="s">
        <v>29</v>
      </c>
      <c r="B3" s="1"/>
      <c r="C3" s="1"/>
      <c r="D3" s="1"/>
      <c r="E3" s="1"/>
      <c r="F3" s="1"/>
      <c r="G3" s="1"/>
    </row>
    <row r="4" spans="1:8" x14ac:dyDescent="0.35">
      <c r="A4" s="1" t="s">
        <v>10</v>
      </c>
      <c r="B4" s="1"/>
      <c r="C4" s="1"/>
      <c r="D4" s="1"/>
      <c r="E4" s="1"/>
      <c r="F4" s="1"/>
      <c r="G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7" spans="1:8" x14ac:dyDescent="0.35">
      <c r="A7" s="2" t="s">
        <v>11</v>
      </c>
    </row>
    <row r="8" spans="1:8" x14ac:dyDescent="0.35">
      <c r="A8" s="2" t="s">
        <v>14</v>
      </c>
    </row>
    <row r="9" spans="1:8" x14ac:dyDescent="0.35">
      <c r="D9" s="5" t="s">
        <v>24</v>
      </c>
      <c r="E9" s="5" t="s">
        <v>25</v>
      </c>
      <c r="F9" s="5" t="s">
        <v>26</v>
      </c>
    </row>
    <row r="10" spans="1:8" x14ac:dyDescent="0.35">
      <c r="A10" s="4"/>
      <c r="D10" s="5" t="s">
        <v>2</v>
      </c>
      <c r="E10" s="5" t="s">
        <v>2</v>
      </c>
      <c r="F10" s="5"/>
      <c r="G10" s="6"/>
      <c r="H10" s="7"/>
    </row>
    <row r="11" spans="1:8" ht="16" thickBot="1" x14ac:dyDescent="0.4">
      <c r="A11" s="9" t="s">
        <v>1</v>
      </c>
      <c r="B11" s="8"/>
      <c r="C11" s="8"/>
      <c r="D11" s="9" t="s">
        <v>3</v>
      </c>
      <c r="E11" s="9" t="s">
        <v>12</v>
      </c>
      <c r="F11" s="9" t="s">
        <v>13</v>
      </c>
      <c r="G11" s="9" t="s">
        <v>9</v>
      </c>
      <c r="H11" s="9" t="s">
        <v>1</v>
      </c>
    </row>
    <row r="12" spans="1:8" x14ac:dyDescent="0.35">
      <c r="B12" s="4"/>
    </row>
    <row r="13" spans="1:8" x14ac:dyDescent="0.35">
      <c r="B13" s="2" t="s">
        <v>4</v>
      </c>
      <c r="D13" s="10"/>
      <c r="E13" s="10"/>
      <c r="F13" s="10"/>
    </row>
    <row r="14" spans="1:8" x14ac:dyDescent="0.35">
      <c r="A14" s="8">
        <v>100</v>
      </c>
      <c r="B14" s="3" t="s">
        <v>5</v>
      </c>
      <c r="D14" s="13">
        <v>14313043195.970001</v>
      </c>
      <c r="E14" s="13">
        <v>5074069850.2600012</v>
      </c>
      <c r="F14" s="12">
        <f>D14+E14</f>
        <v>19387113046.230003</v>
      </c>
      <c r="G14" s="3" t="s">
        <v>16</v>
      </c>
      <c r="H14" s="8">
        <v>100</v>
      </c>
    </row>
    <row r="15" spans="1:8" x14ac:dyDescent="0.35">
      <c r="A15" s="8">
        <f>+A14+1</f>
        <v>101</v>
      </c>
      <c r="B15" s="3" t="s">
        <v>6</v>
      </c>
      <c r="D15" s="13">
        <v>-45542787.490000002</v>
      </c>
      <c r="E15" s="13">
        <v>-239395800.05000001</v>
      </c>
      <c r="F15" s="12">
        <f>D15+E15</f>
        <v>-284938587.54000002</v>
      </c>
      <c r="G15" s="11" t="s">
        <v>16</v>
      </c>
      <c r="H15" s="8">
        <f>+H14+1</f>
        <v>101</v>
      </c>
    </row>
    <row r="16" spans="1:8" x14ac:dyDescent="0.35">
      <c r="A16" s="8">
        <f>+A15+1</f>
        <v>102</v>
      </c>
      <c r="B16" s="3" t="s">
        <v>7</v>
      </c>
      <c r="D16" s="13">
        <v>-113847802.26000001</v>
      </c>
      <c r="E16" s="13">
        <v>-37868352.140000001</v>
      </c>
      <c r="F16" s="12">
        <f>D16+E16</f>
        <v>-151716154.40000001</v>
      </c>
      <c r="G16" s="11" t="s">
        <v>28</v>
      </c>
      <c r="H16" s="8">
        <f>+H15+1</f>
        <v>102</v>
      </c>
    </row>
    <row r="17" spans="1:8" x14ac:dyDescent="0.35">
      <c r="A17" s="8">
        <f>+A16+1</f>
        <v>103</v>
      </c>
      <c r="B17" s="3" t="s">
        <v>8</v>
      </c>
      <c r="D17" s="12">
        <f>SUM(D14:D16)</f>
        <v>14153652606.220001</v>
      </c>
      <c r="E17" s="12">
        <f>SUM(E14:E16)</f>
        <v>4796805698.0700006</v>
      </c>
      <c r="F17" s="14">
        <f>SUM(F14:F16)</f>
        <v>18950458304.290001</v>
      </c>
      <c r="H17" s="8">
        <f>+H16+1</f>
        <v>103</v>
      </c>
    </row>
    <row r="19" spans="1:8" x14ac:dyDescent="0.35">
      <c r="B19" s="2" t="s">
        <v>17</v>
      </c>
    </row>
    <row r="20" spans="1:8" x14ac:dyDescent="0.35">
      <c r="A20" s="8">
        <v>200</v>
      </c>
      <c r="B20" s="3" t="s">
        <v>18</v>
      </c>
      <c r="F20" s="12">
        <v>4904646339</v>
      </c>
      <c r="G20" s="3" t="s">
        <v>19</v>
      </c>
      <c r="H20" s="8">
        <f>A20</f>
        <v>200</v>
      </c>
    </row>
    <row r="22" spans="1:8" x14ac:dyDescent="0.35">
      <c r="A22" s="8">
        <v>300</v>
      </c>
      <c r="B22" s="2" t="s">
        <v>20</v>
      </c>
      <c r="F22" s="15">
        <f>F20/F17</f>
        <v>0.25881412788257935</v>
      </c>
      <c r="G22" s="3" t="s">
        <v>23</v>
      </c>
      <c r="H22" s="8">
        <f>A22</f>
        <v>300</v>
      </c>
    </row>
    <row r="25" spans="1:8" x14ac:dyDescent="0.35">
      <c r="B25" s="2" t="s">
        <v>21</v>
      </c>
    </row>
    <row r="26" spans="1:8" x14ac:dyDescent="0.35">
      <c r="B26" s="4">
        <v>1</v>
      </c>
      <c r="C26" s="11" t="s">
        <v>22</v>
      </c>
    </row>
    <row r="27" spans="1:8" x14ac:dyDescent="0.35">
      <c r="B27" s="4">
        <v>2</v>
      </c>
      <c r="C27" s="3" t="s">
        <v>27</v>
      </c>
    </row>
  </sheetData>
  <mergeCells count="5">
    <mergeCell ref="A1:G1"/>
    <mergeCell ref="A2:G2"/>
    <mergeCell ref="A3:G3"/>
    <mergeCell ref="A4:G4"/>
    <mergeCell ref="A5:H5"/>
  </mergeCells>
  <pageMargins left="0.7" right="0.7" top="0.75" bottom="0.75" header="0.3" footer="0.3"/>
  <pageSetup scale="80" orientation="landscape" r:id="rId1"/>
  <headerFooter>
    <oddHeader>&amp;RDocket No. ER20-2878-000, et al.- Annual Update RY2024
&amp;F</oddHead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3609C5199AE40B0C8A1B9586D8961" ma:contentTypeVersion="17" ma:contentTypeDescription="Create a new document." ma:contentTypeScope="" ma:versionID="2c9672caac81e3695069e593100cd45d">
  <xsd:schema xmlns:xsd="http://www.w3.org/2001/XMLSchema" xmlns:xs="http://www.w3.org/2001/XMLSchema" xmlns:p="http://schemas.microsoft.com/office/2006/metadata/properties" xmlns:ns2="97e57212-3e02-407f-8b2d-05f7d7f19b15" xmlns:ns3="54d2ddc9-e9d1-4372-9b24-6a2b5c99b697" xmlns:ns4="e88bc686-2a5a-4a8c-98ae-cb9429efaf58" targetNamespace="http://schemas.microsoft.com/office/2006/metadata/properties" ma:root="true" ma:fieldsID="3e8df36792ddf9a89cfb384edeabdc99" ns2:_="" ns3:_="" ns4:_="">
    <xsd:import namespace="97e57212-3e02-407f-8b2d-05f7d7f19b15"/>
    <xsd:import namespace="54d2ddc9-e9d1-4372-9b24-6a2b5c99b697"/>
    <xsd:import namespace="e88bc686-2a5a-4a8c-98ae-cb9429efaf58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 ma:readOnly="false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55729ee-09ea-4683-9021-30fabac2bab5}" ma:internalName="TaxCatchAll" ma:showField="CatchAllData" ma:web="e88bc686-2a5a-4a8c-98ae-cb9429efa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55729ee-09ea-4683-9021-30fabac2bab5}" ma:internalName="TaxCatchAllLabel" ma:readOnly="true" ma:showField="CatchAllDataLabel" ma:web="e88bc686-2a5a-4a8c-98ae-cb9429efa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2ddc9-e9d1-4372-9b24-6a2b5c99b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bc686-2a5a-4a8c-98ae-cb9429efaf5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06c99b3-cd83-43e5-b4c1-d62f316c1e37" ContentTypeId="0x0101" PreviousValue="false" LastSyncTimeStamp="2020-01-27T23:41:31.003Z"/>
</file>

<file path=customXml/itemProps1.xml><?xml version="1.0" encoding="utf-8"?>
<ds:datastoreItem xmlns:ds="http://schemas.openxmlformats.org/officeDocument/2006/customXml" ds:itemID="{B9F7EA4A-32E6-46AF-BD19-3C7B829898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F0986D-ACDB-481D-B300-EA186566E6EC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97e57212-3e02-407f-8b2d-05f7d7f19b15"/>
    <ds:schemaRef ds:uri="e88bc686-2a5a-4a8c-98ae-cb9429efaf58"/>
    <ds:schemaRef ds:uri="54d2ddc9-e9d1-4372-9b24-6a2b5c99b69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0D55A3-1316-4F41-8222-124C3C98D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54d2ddc9-e9d1-4372-9b24-6a2b5c99b697"/>
    <ds:schemaRef ds:uri="e88bc686-2a5a-4a8c-98ae-cb9429efa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95B10D-7BA8-4F85-8F3F-48895BC8D1A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2023-11-29T18:07:32Z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geRecordCategory">
    <vt:lpwstr/>
  </property>
  <property fmtid="{D5CDD505-2E9C-101B-9397-08002B2CF9AE}" pid="3" name="ContentTypeId">
    <vt:lpwstr>0x01010074E3609C5199AE40B0C8A1B9586D8961</vt:lpwstr>
  </property>
</Properties>
</file>