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22"/>
  <workbookPr defaultThemeVersion="166925"/>
  <mc:AlternateContent xmlns:mc="http://schemas.openxmlformats.org/markup-compatibility/2006">
    <mc:Choice Requires="x15">
      <x15ac:absPath xmlns:x15ac="http://schemas.microsoft.com/office/spreadsheetml/2010/11/ac" url="https://pge.sharepoint.com/sites/CWSP2021WMP/Shared Documents/General/2.26 WMP Action Item Responses/"/>
    </mc:Choice>
  </mc:AlternateContent>
  <xr:revisionPtr revIDLastSave="1199" documentId="13_ncr:1_{1443F828-B7F1-4D9F-A96C-F77B4F5984DE}" xr6:coauthVersionLast="46" xr6:coauthVersionMax="46" xr10:uidLastSave="{EEA7E243-50BB-4897-907C-DCF337F956DA}"/>
  <bookViews>
    <workbookView xWindow="-120" yWindow="-120" windowWidth="29040" windowHeight="15840" firstSheet="1" activeTab="1" xr2:uid="{E7042969-CD14-4E2D-AB03-E4CE154ECE8B}"/>
  </bookViews>
  <sheets>
    <sheet name="Input Sheet - Hidden" sheetId="1" state="hidden" r:id="rId1"/>
    <sheet name="SME INPUT ACTION PGE 6 and 7" sheetId="4" r:id="rId2"/>
  </sheets>
  <definedNames>
    <definedName name="_xlnm._FilterDatabase" localSheetId="1" hidden="1">'SME INPUT ACTION PGE 6 and 7'!$A$1:$E$56</definedName>
    <definedName name="CrosstabA">#REF!</definedName>
    <definedName name="SAPCrosstab2">#REF!</definedName>
    <definedName name="SAPCrosstab3">#REF!</definedName>
    <definedName name="SAPCrosstab6">#REF!</definedName>
    <definedName name="SAPCrosstab9">#REF!</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7" i="1" l="1"/>
  <c r="G36" i="1"/>
  <c r="G35" i="1"/>
  <c r="G33" i="1"/>
  <c r="F33" i="1"/>
  <c r="F37" i="1"/>
  <c r="F36" i="1"/>
  <c r="F35" i="1"/>
  <c r="G27" i="1"/>
  <c r="G26" i="1"/>
  <c r="F27" i="1"/>
  <c r="F26" i="1"/>
  <c r="G25" i="1"/>
  <c r="F25" i="1"/>
  <c r="G23" i="1"/>
  <c r="F23" i="1"/>
  <c r="G21" i="1"/>
  <c r="F21" i="1"/>
  <c r="G17" i="1"/>
  <c r="F17" i="1"/>
  <c r="D56" i="1" l="1"/>
  <c r="E56" i="1" s="1"/>
  <c r="D55" i="1"/>
  <c r="E55" i="1" s="1"/>
  <c r="D44" i="1"/>
  <c r="D9" i="1"/>
  <c r="E9" i="1" s="1"/>
  <c r="D8" i="1"/>
  <c r="E8" i="1" s="1"/>
  <c r="D7" i="1"/>
  <c r="E7" i="1" s="1"/>
  <c r="D6" i="1"/>
  <c r="G8" i="1" l="1"/>
  <c r="F8" i="1"/>
  <c r="G9" i="1"/>
  <c r="F9" i="1"/>
  <c r="G7" i="1"/>
  <c r="F7" i="1"/>
  <c r="G55" i="1"/>
  <c r="F55" i="1"/>
  <c r="G56" i="1"/>
  <c r="F56" i="1"/>
  <c r="D18" i="1"/>
  <c r="E18" i="1" s="1"/>
  <c r="D15" i="1"/>
  <c r="E15" i="1" s="1"/>
  <c r="D22" i="1"/>
  <c r="E22" i="1" s="1"/>
  <c r="E6" i="1"/>
  <c r="F6" i="1" s="1"/>
  <c r="D5" i="1"/>
  <c r="D59" i="1"/>
  <c r="E59" i="1" s="1"/>
  <c r="D58" i="1"/>
  <c r="E58" i="1" s="1"/>
  <c r="D57" i="1"/>
  <c r="E57" i="1" s="1"/>
  <c r="D54" i="1"/>
  <c r="E54" i="1" s="1"/>
  <c r="D53" i="1"/>
  <c r="E53" i="1" s="1"/>
  <c r="D52" i="1"/>
  <c r="E52" i="1" s="1"/>
  <c r="D51" i="1"/>
  <c r="E51" i="1" s="1"/>
  <c r="D50" i="1"/>
  <c r="E50" i="1" s="1"/>
  <c r="D49" i="1"/>
  <c r="E49" i="1" s="1"/>
  <c r="D48" i="1"/>
  <c r="E48" i="1" s="1"/>
  <c r="D47" i="1"/>
  <c r="E47" i="1" s="1"/>
  <c r="D46" i="1"/>
  <c r="E46" i="1" s="1"/>
  <c r="D45" i="1"/>
  <c r="E45" i="1" s="1"/>
  <c r="E44" i="1"/>
  <c r="D43" i="1"/>
  <c r="E43" i="1" s="1"/>
  <c r="D42" i="1"/>
  <c r="E42" i="1" s="1"/>
  <c r="D41" i="1"/>
  <c r="E41" i="1" s="1"/>
  <c r="D40" i="1"/>
  <c r="E40" i="1" s="1"/>
  <c r="D39" i="1"/>
  <c r="E39" i="1" s="1"/>
  <c r="D38" i="1"/>
  <c r="E38" i="1" s="1"/>
  <c r="D34" i="1"/>
  <c r="E34" i="1" s="1"/>
  <c r="D32" i="1"/>
  <c r="E32" i="1" s="1"/>
  <c r="D31" i="1"/>
  <c r="E31" i="1" s="1"/>
  <c r="D30" i="1"/>
  <c r="E30" i="1" s="1"/>
  <c r="D29" i="1"/>
  <c r="E29" i="1" s="1"/>
  <c r="D28" i="1"/>
  <c r="E28" i="1" s="1"/>
  <c r="D24" i="1"/>
  <c r="E24" i="1" s="1"/>
  <c r="D20" i="1"/>
  <c r="E20" i="1" s="1"/>
  <c r="D19" i="1"/>
  <c r="E19" i="1" s="1"/>
  <c r="D16" i="1"/>
  <c r="E16" i="1" s="1"/>
  <c r="D14" i="1"/>
  <c r="E14" i="1" s="1"/>
  <c r="D13" i="1"/>
  <c r="E13" i="1" s="1"/>
  <c r="D12" i="1"/>
  <c r="E12" i="1" s="1"/>
  <c r="D11" i="1"/>
  <c r="E11" i="1" s="1"/>
  <c r="D10" i="1"/>
  <c r="E10" i="1" s="1"/>
  <c r="E5" i="1" l="1"/>
  <c r="G5" i="1"/>
  <c r="F5" i="1"/>
  <c r="G24" i="1"/>
  <c r="F24" i="1"/>
  <c r="G43" i="1"/>
  <c r="F43" i="1"/>
  <c r="G47" i="1"/>
  <c r="F47" i="1"/>
  <c r="G13" i="1"/>
  <c r="F13" i="1"/>
  <c r="G22" i="1"/>
  <c r="F22" i="1"/>
  <c r="G28" i="1"/>
  <c r="F28" i="1"/>
  <c r="G48" i="1"/>
  <c r="F48" i="1"/>
  <c r="G57" i="1"/>
  <c r="F57" i="1"/>
  <c r="G32" i="1"/>
  <c r="F32" i="1"/>
  <c r="G45" i="1"/>
  <c r="F45" i="1"/>
  <c r="G54" i="1"/>
  <c r="F54" i="1"/>
  <c r="G12" i="1"/>
  <c r="F12" i="1"/>
  <c r="G18" i="1"/>
  <c r="F18" i="1"/>
  <c r="G50" i="1"/>
  <c r="F50" i="1"/>
  <c r="G20" i="1"/>
  <c r="F20" i="1"/>
  <c r="G49" i="1"/>
  <c r="F49" i="1"/>
  <c r="G58" i="1"/>
  <c r="F58" i="1"/>
  <c r="G16" i="1"/>
  <c r="F16" i="1"/>
  <c r="G15" i="1"/>
  <c r="F15" i="1"/>
  <c r="G30" i="1"/>
  <c r="F30" i="1"/>
  <c r="G34" i="1"/>
  <c r="F34" i="1"/>
  <c r="G51" i="1"/>
  <c r="F51" i="1"/>
  <c r="G59" i="1"/>
  <c r="F59" i="1"/>
  <c r="G19" i="1"/>
  <c r="F19" i="1"/>
  <c r="G31" i="1"/>
  <c r="F31" i="1"/>
  <c r="G40" i="1"/>
  <c r="F40" i="1"/>
  <c r="G44" i="1"/>
  <c r="F44" i="1"/>
  <c r="G52" i="1"/>
  <c r="F52" i="1"/>
  <c r="G10" i="1"/>
  <c r="F10" i="1"/>
  <c r="G14" i="1"/>
  <c r="F14" i="1"/>
  <c r="G29" i="1"/>
  <c r="F29" i="1"/>
  <c r="G38" i="1"/>
  <c r="F38" i="1"/>
  <c r="G41" i="1"/>
  <c r="F41" i="1"/>
  <c r="G46" i="1"/>
  <c r="F46" i="1"/>
  <c r="G53" i="1"/>
  <c r="F53" i="1"/>
  <c r="G11" i="1"/>
  <c r="F11" i="1"/>
  <c r="G6" i="1"/>
  <c r="G39" i="1"/>
  <c r="F39" i="1"/>
  <c r="G42" i="1"/>
  <c r="F42" i="1"/>
</calcChain>
</file>

<file path=xl/sharedStrings.xml><?xml version="1.0" encoding="utf-8"?>
<sst xmlns="http://schemas.openxmlformats.org/spreadsheetml/2006/main" count="572" uniqueCount="299">
  <si>
    <t>2020 WMP Grid Hardening or VM Initiative Name</t>
  </si>
  <si>
    <t>2021 WMP Grid Hardening or VM Initiative Full Name</t>
  </si>
  <si>
    <t>2021 WMP Grid Hardening or VM Initiative Name</t>
  </si>
  <si>
    <t>Table 1 WMP Alternatives Considered</t>
  </si>
  <si>
    <t>Responsible Director</t>
  </si>
  <si>
    <t>Subject Matter Experts</t>
  </si>
  <si>
    <t>Action PGE-6: 1) provide an explanation of what "limited alternatives considered" consists of for all initiatives in which PG&amp;E provided such explanation in Table 1, 2) use the terminology of “no alternatives considered” if “limited” does not include anything substantiative, 3) reevaluate all initiatives with “limited” or no alternatives considered to include actual alternatives analysis.</t>
  </si>
  <si>
    <t>Action PGE-7: Evaluate how initiatives interact with one another as alternatives when deciding implementation.</t>
  </si>
  <si>
    <t>Example</t>
  </si>
  <si>
    <t>SCE EXAMPLE</t>
  </si>
  <si>
    <t>Southern California Electric: 2020-2022 WMP Section: 5.3.3.3.1: SH-1 – Covered Conductor</t>
  </si>
  <si>
    <t xml:space="preserve">SCE is replacing bare wire with covered conductors (CC) in High Fire Risk Areas (HFRA) to reduce the utility ignition risks associated with distribution overhead electrical system facilities. When faults occur on SCE’s overhead distribution system, it can lead to equipment failure or arcing, which poses an ignition risk in HFRA. Over the past five years, a large majority (&gt; 90%) of SCE’s CPUC reportable ignitions have occurred on distribution circuits as compared to transmission circuits. </t>
  </si>
  <si>
    <t>Based on SCE's analysis of risk drivers, the following alternatives were considered: 
• Undergrounding of overhead conductor: Conversion of existing overhead primary voltages to underground
• Bare Conductor: Replace existing conductor with new, appropriately sized, bare conductor
• Partial Covered Conductor: Replace only one or two phases with new, appropriately sized covered conductor
• Insulated Sleeves/Wraps: Retrofit existing bare conductor, if size and condition are good, with insulated sleeves</t>
  </si>
  <si>
    <t>Covered conductor yielded the highest RSE among the alternatives, and based on benchmarking and engineering judgements, is expected to be more effective at mitigating the risk from CFO than all alternatives considered except undergrounding. The lead time for planning and deployment also make covered conductor deployment more operationally feasible than undergrounding.</t>
  </si>
  <si>
    <t>Southern California Electric: Section: 5.3.5.16.1 VM-1 – Hazard Tree Management Program</t>
  </si>
  <si>
    <t xml:space="preserve">SCE’s Hazard Tree Management Program assesses the structural condition of trees in HFRA that are not dead or dying but could nevertheless fall into or otherwise impact electrical facilities and potentially lead to ignitions and outages. </t>
  </si>
  <si>
    <t>Alternatives Considered:
• Aggressive Pruning
• Covered conductor
• Underground the overhead lines</t>
  </si>
  <si>
    <t>Tree removal is considered more effective than aggressive tree trimming as it prevents reoccurrence of the risk despite higher initial cost. While covered conductor can prevent contact from object faults, it cannot prevent a fault in cases where a tree falls against a line with enough force to break the pole/conductor.</t>
  </si>
  <si>
    <t>5.3.3.1 Capacitor maintenance and replacement program</t>
  </si>
  <si>
    <t>A pilot program to assess Capacitor bank failures and adjust replacement decision making or cycles accordingly may create alternatives or changes.</t>
  </si>
  <si>
    <t>Jeff Borders</t>
  </si>
  <si>
    <t>Jeff Thomas</t>
  </si>
  <si>
    <t xml:space="preserve">[insert response] </t>
  </si>
  <si>
    <t>5.3.3.2-1 Circuit breaker maintenance and installation to de-energize lines upon detecting a fault</t>
  </si>
  <si>
    <r>
      <rPr>
        <b/>
        <sz val="10"/>
        <color rgb="FFFF0000"/>
        <rFont val="Calibri"/>
        <family val="2"/>
      </rPr>
      <t>PLEASE REVIEW:</t>
    </r>
    <r>
      <rPr>
        <sz val="10"/>
        <color rgb="FF000000"/>
        <rFont val="Calibri"/>
        <family val="2"/>
      </rPr>
      <t xml:space="preserve"> Limited alternatives considered for the 2020 WMP, technology evaluations underway related to system protection tools that may impact circuit breaker maintenance, operations and replacement.</t>
    </r>
  </si>
  <si>
    <t>Maria Ly</t>
  </si>
  <si>
    <t>Stan Cramer; Vincent Steinman</t>
  </si>
  <si>
    <t>5.3.3.2-2 Circuit breaker maintenance and installation to de-energize lines upon detecting a fault</t>
  </si>
  <si>
    <t>5.3.3.2-3 Circuit breaker maintenance and installation to de-energize lines upon detecting a fault</t>
  </si>
  <si>
    <t>5.3.3.2-4 Circuit breaker maintenance and installation to de-energize lines upon detecting a fault</t>
  </si>
  <si>
    <t>5.3.3.3 Covered conductor installation</t>
  </si>
  <si>
    <t>Alternatives considered as part of system hardening, see subpart iii of this response for discussion.</t>
  </si>
  <si>
    <t>Brad Koelling</t>
  </si>
  <si>
    <t>5.3.3.4 Covered conductor maintenance</t>
  </si>
  <si>
    <t>Limited alternatives considered to existing maintenance practices as part of the 2020 WMP.</t>
  </si>
  <si>
    <t>5.3.3.5 Cross-arm maintenance, repair, and replacement</t>
  </si>
  <si>
    <t>5.3.3.6 Distribution pole replacement and reinforcement, including with composite poles</t>
  </si>
  <si>
    <t>Usage of non-wood pole materials has been and continues to be considered as an alternative within this program, non-wood poles may be deployed in appropriate, specific instances.</t>
  </si>
  <si>
    <t>5.3.3.7 Expulsion fuse replacement</t>
  </si>
  <si>
    <t>Alternatives considered by SMEs include which equipment to use when replacing existing, non-exempt fuses as well as pace of replacements.</t>
  </si>
  <si>
    <t>5.3.3.8-1 Grid topology improvements to mitigate or reduce PSPS events</t>
  </si>
  <si>
    <r>
      <rPr>
        <b/>
        <sz val="10"/>
        <color rgb="FFFF0000"/>
        <rFont val="Calibri"/>
        <family val="2"/>
        <scheme val="minor"/>
      </rPr>
      <t>PLEASE REVIEW:</t>
    </r>
    <r>
      <rPr>
        <b/>
        <sz val="10"/>
        <color theme="1"/>
        <rFont val="Calibri"/>
        <family val="2"/>
        <scheme val="minor"/>
      </rPr>
      <t xml:space="preserve"> </t>
    </r>
    <r>
      <rPr>
        <sz val="10"/>
        <color theme="1"/>
        <rFont val="Calibri"/>
        <family val="2"/>
        <scheme val="minor"/>
      </rPr>
      <t>As a relatively new/revised program from 2019-2020 a number of alternatives or variations within this program were evaluated by SMEs in the development of these PSPS mitigation activities. Alternatives considered included:
• Application of fire retardant to reduce risk of ignition during PSPS conditions, as discussed in subpart iii below;
• Hardening analysis to exclude distribution segments from PSPS events (as discussed on page 5-124 of the 2020 WMP);
• Trade-off between initiatives, for example, if a transmission line can be excluded from PSPS then substation temporary generation is not needed; mid-feeder microgrids may diminish the need for a substation temporary generation solution; and
• Operational alternatives, including how to stage generators to support substations and microgrids during a PSPS event, etc.
Ovearall, given the recent changes to this initiative, PG&amp;E has continued to refine our implementation of these programs in 2020 and will continue to learn from the actions implemented in 2020 and adjust/revise going forward.</t>
    </r>
  </si>
  <si>
    <t>Mark Esguerra</t>
  </si>
  <si>
    <t>Bob McAndrew</t>
  </si>
  <si>
    <t>5.3.3.8-2 Grid topology improvements to mitigate or reduce PSPS events</t>
  </si>
  <si>
    <t>As a relatively new/revised program from 2019-2020 a number of alternatives or variations within this program were evaluated by SMEs in the development of these PSPS mitigation activities. Alternatives considered included:
• Application of fire retardant to reduce risk of ignition during PSPS conditions, as discussed in subpart iii below;
• Hardening analysis to exclude distribution segments from PSPS events (as discussed on page 5-124 of the 2020 WMP);
• Trade-off between initiatives, for example, if a transmission line can be excluded from PSPS then substation temporary generation is not needed; mid-feeder microgrids may diminish the need for a substation temporary generation solution; and
• Operational alternatives, including how to stage generators to support substations and microgrids during a PSPS event, etc.
Ovearall, given the recent changes to this initiative, PG&amp;E has continued to refine our implementation of these programs in 2020 and will continue to learn from the actions implemented in 2020 and adjust/revise going forward.</t>
  </si>
  <si>
    <t>Michelle Sakamoto</t>
  </si>
  <si>
    <t>7.3.3.8.3</t>
  </si>
  <si>
    <t>No Response Provided in 2020 WMP</t>
  </si>
  <si>
    <t>5.3.3.9-3 Installation of system automation equipment</t>
  </si>
  <si>
    <r>
      <rPr>
        <b/>
        <sz val="10"/>
        <color rgb="FFFF0000"/>
        <rFont val="Calibri"/>
        <family val="2"/>
        <scheme val="minor"/>
      </rPr>
      <t xml:space="preserve">PLEASE REVIEW: </t>
    </r>
    <r>
      <rPr>
        <sz val="10"/>
        <color theme="1"/>
        <rFont val="Calibri"/>
        <family val="2"/>
        <scheme val="minor"/>
      </rPr>
      <t>New technology evaluations considered for the 2020 WMP and remain underway related to system protection tools and coordination.</t>
    </r>
  </si>
  <si>
    <t>Harry Marks</t>
  </si>
  <si>
    <t>5.3.3.9-2 Installation of system automation equipment</t>
  </si>
  <si>
    <r>
      <rPr>
        <b/>
        <sz val="10"/>
        <color rgb="FFFF0000"/>
        <rFont val="Calibri"/>
        <family val="2"/>
        <scheme val="minor"/>
      </rPr>
      <t>PLEASE REVIEW:</t>
    </r>
    <r>
      <rPr>
        <sz val="10"/>
        <color theme="1"/>
        <rFont val="Calibri"/>
        <family val="2"/>
        <scheme val="minor"/>
      </rPr>
      <t xml:space="preserve"> New technology evaluations considered for the 2020 WMP and remain underway related to system protection tools and coordination.</t>
    </r>
  </si>
  <si>
    <t>5.3.3.10 Maintenance, repair, and replacement of connectors, including hotline clamps</t>
  </si>
  <si>
    <t>7.3.3.11.1</t>
  </si>
  <si>
    <t>Quinn Nakayama, Maria Ly</t>
  </si>
  <si>
    <t>Adam Kanter, Andrea Kraus</t>
  </si>
  <si>
    <t>5.3.3.11-2 Mitigation of impact on customers and other residents affected during PSPS event</t>
  </si>
  <si>
    <t>N/A – Discussed in Section 5.3.3.8, above.</t>
  </si>
  <si>
    <t>Matt Sayers, Trang Luu, Aster Mehari, Stan Cramer, Paul Gill</t>
  </si>
  <si>
    <t>7.3.3.11.3</t>
  </si>
  <si>
    <t>Joe Metcalf</t>
  </si>
  <si>
    <t>Dane Crough</t>
  </si>
  <si>
    <t>5.3.3.12-1 Other corrective action</t>
  </si>
  <si>
    <t>Limited alternatives considered to generally existing programs as part of the 2020 WMP.</t>
  </si>
  <si>
    <t>7.3.3.12.2</t>
  </si>
  <si>
    <t>7.3.3.12.3</t>
  </si>
  <si>
    <t>7.3.3.12.4</t>
  </si>
  <si>
    <t>Damon Thayer</t>
  </si>
  <si>
    <t>5.3.3.13 Pole loading infrastructure hardening and replacement program based on pole loading assessment program</t>
  </si>
  <si>
    <t>As discussed on page 5-134 of the 2020 WMP, PG&amp;E is updating our pole loading program based off a 2019 proof of concept. A number of considerations and decisions have been and continue to be evaluated and made by SMEs.</t>
  </si>
  <si>
    <t>Tiffany Pazdan or Mike Carter</t>
  </si>
  <si>
    <t>5.3.3.14 Transformers maintenance and replacement</t>
  </si>
  <si>
    <t>5.3.3.15 Transmission tower maintenance and replacement</t>
  </si>
  <si>
    <t>2020 WMP approach informed by the 2019 Wildfire Safety Inspection Program (WSIP), which involved a number of alternatives, including: performing climbing inspections or ground-based, leveraging aerial/drone inspections of tower in addition, etc.</t>
  </si>
  <si>
    <t>5.3.3.16 Undergrounding of electric lines and/or equipment</t>
  </si>
  <si>
    <t>Decision-making regarding alternatives, namely undergrounding assets or installing covered/hardened overhead, is generally performed at the individual project level.</t>
  </si>
  <si>
    <t>5.3.3.17-1 Updates to grid topology to minimize risk of ignition in HFTDs - System Hardening, Distribution</t>
  </si>
  <si>
    <t>As noted immediately above, decision-making regarding alternatives, namely undergrounding assets or installing covered/hardened overhead, is generally performed at the individual project level.</t>
  </si>
  <si>
    <t>7.3.3.17.2</t>
  </si>
  <si>
    <t>5.3.3.17-2 Updates to grid topology to minimize risk of ignition in HFTDs - Surge Arrestor, Distribution</t>
  </si>
  <si>
    <t>Alternatives considered by SMEs include which equipment to use when replacing existing, non-exempt surge arrestors, as well as pace of replacements.</t>
  </si>
  <si>
    <t>Jeff Thomas, Pablo Torres</t>
  </si>
  <si>
    <t>7.3.3.17.4</t>
  </si>
  <si>
    <t>7.3.3.17.5</t>
  </si>
  <si>
    <t>Mark Esguerra, Quinn Nakayama</t>
  </si>
  <si>
    <t>Bennett Chabot</t>
  </si>
  <si>
    <t>7.3.3.17.6</t>
  </si>
  <si>
    <t>5.3.5.1 Additional efforts to manage community and environmental impacts</t>
  </si>
  <si>
    <t>No material alternatives considered, PG&amp;E pursues continuous improvement and adjustments in community and environmental processes.</t>
  </si>
  <si>
    <t>Matt Sanders</t>
  </si>
  <si>
    <t>Joey Perez Jr., Jasmine Gideon, April Schneider</t>
  </si>
  <si>
    <t>5.3.5.2 Detailed inspections of vegetation around distribution electric lines and equipment</t>
  </si>
  <si>
    <t>Except for continuous improvements, limited alternatives considered as part of the 2020 WMP.</t>
  </si>
  <si>
    <t>5.3.5.3 Detailed inspections of vegetation around transmission electric lines and equipment</t>
  </si>
  <si>
    <t>5.3.5.4 Emergency response VM due to RFW or other urgent conditions</t>
  </si>
  <si>
    <t>5.3.5.5 Fuel management and reduction of “slash” from VM activities</t>
  </si>
  <si>
    <t>Alternatives evaluated by SMEs during the development of the EVM Program of the last few years include: performing fuel reduction work at the same time and locations as EVM work, increased or decreased annual volume of work, different scope of fuel management including creating fuel breaks vs. directly under powerlines, etc. Assessment of alternatives has largely been driven by feasibility of implementation.</t>
  </si>
  <si>
    <t>5.3.5.6 Improvement of inspections</t>
  </si>
  <si>
    <t>N/A – Improvements relate to other initiatives, no alternatives identified.</t>
  </si>
  <si>
    <t>5.3.5.7.1 Light Detection and Ranging (LiDAR) inspections of vegetation around distribution electric lines and equipment</t>
  </si>
  <si>
    <t>Primary alternative is increased or decreased scope of data gathering; additional consideration is the level and type of analysis performed with the data.</t>
  </si>
  <si>
    <t>5.3.5.8 LiDAR inspections of vegetation around transmission electric lines and equipment</t>
  </si>
  <si>
    <t>5.3.5.9 Other discretionary inspection of vegetation around distribution electric lines and equipment, beyond inspections mandated by rules and regulations</t>
  </si>
  <si>
    <t>Alternatives evaluated by SMEs include continuation of additional inspections as part of Catastrophic Event Memorandum Account (CEMA) Program.</t>
  </si>
  <si>
    <t>5.3.5.10 Other discretionary inspection of vegetation around transmission electric lines and equipment, beyond inspections mandated by rules and regulations</t>
  </si>
  <si>
    <t>N/A – No work scope in the initiative.</t>
  </si>
  <si>
    <t>5.3.5.11 Patrol inspections of vegetation around distribution electric lines and equipment</t>
  </si>
  <si>
    <t>5.3.5.12 Patrol inspections of vegetation around transmission electric lines and equipment</t>
  </si>
  <si>
    <t>5.3.5.13 Quality Assurance (QA)/Quality Control (QC) of inspections (Enhanced, Routine, and CEMA)</t>
  </si>
  <si>
    <t>Primary alternative is increased or decreased scope of quality reviews (increased or decreased sampling), in addition to continuous improvement and adjustments to processes and tools.</t>
  </si>
  <si>
    <t>5.3.5.14 Recruiting and training of VM personnel</t>
  </si>
  <si>
    <t>Additional approaches to recruiting and training personnel under development including those discussed in response to Condition PG&amp;E-25 submitted on July 27.</t>
  </si>
  <si>
    <t>5.3.5.15 Remediation of at-risk species – EVM</t>
  </si>
  <si>
    <t>As a new program started in 2018 a number of alternatives or variations within this program have been evaluated by SMEs. Alternatives considered include: 
• Analysis of interaction between system hardening (covered conductor) and VM;
• Scope of the EVM Program including the width of the overhang clearing zone (currently set at 4 feet);
• Population of tree species and/or characteristics to be identified for work (currently defined by the Tree Assessment Tool (TAT) criteria); and
• Relationship of this work to fuel reduction activities below the conductor (Section 5.3.5.5).
PG&amp;E has continued to refine our processes, tools and implementation of EVM and will continue to learn and adjust/revise going forward.</t>
  </si>
  <si>
    <t>5.3.5.16 Removal and remediation of trees with strike potential to electric lines and equipment, Transmission</t>
  </si>
  <si>
    <t>Similar to EVM immediately above, various scope alternatives and considerations with the Transmission Right-of-Way (ROW) Expansion Program have been evaluated by the SMEs.</t>
  </si>
  <si>
    <t>5.3.5.17-1 Substation inspections – Enhanced Substation Maintenance Vegetation</t>
  </si>
  <si>
    <r>
      <rPr>
        <b/>
        <sz val="10"/>
        <color rgb="FFFF0000"/>
        <rFont val="Calibri"/>
        <family val="2"/>
        <scheme val="minor"/>
      </rPr>
      <t>PLEASE REVIEW:</t>
    </r>
    <r>
      <rPr>
        <sz val="10"/>
        <color theme="1"/>
        <rFont val="Calibri"/>
        <family val="2"/>
        <scheme val="minor"/>
      </rPr>
      <t xml:space="preserve"> Limited alternatives identified related to the maintenance program scope for 2020.</t>
    </r>
  </si>
  <si>
    <t>Dirk Ungersma, Joey Perez Jr., Jasmine Gideon, April Schneider</t>
  </si>
  <si>
    <t>5.3.5.17-2 Substation inspections – Enhanced Substation Maintenance Vegetation</t>
  </si>
  <si>
    <t>5.3.5.18-1 Substation VM</t>
  </si>
  <si>
    <r>
      <rPr>
        <b/>
        <sz val="10"/>
        <color rgb="FFFF0000"/>
        <rFont val="Calibri"/>
        <family val="2"/>
        <scheme val="minor"/>
      </rPr>
      <t>PLEASE REVIEW:</t>
    </r>
    <r>
      <rPr>
        <sz val="10"/>
        <color theme="1"/>
        <rFont val="Calibri"/>
        <family val="2"/>
        <scheme val="minor"/>
      </rPr>
      <t xml:space="preserve"> N/A – Initiative is captured within 7.3.5.17.</t>
    </r>
  </si>
  <si>
    <t>5.3.5.18-2 Substation VM</t>
  </si>
  <si>
    <t>5.3.5.19 Vegetation inventory system</t>
  </si>
  <si>
    <t>For the 2020 WMP limited alternatives considered, PG&amp;E is pursuing continual improvements, adjustments and enhancements to this software system and related computer systems. Long-term alternatives considered include different software packages and implementation approaches.</t>
  </si>
  <si>
    <t>5.3.5.20 VM to achieve clearances around electric lines and equipment</t>
  </si>
  <si>
    <t>Except for continuous improvements, limited alternatives considered as part of the 2020 WMP for maintaining compliance clearances.</t>
  </si>
  <si>
    <t>System hardening or VM Initiative ID</t>
  </si>
  <si>
    <t>7.3.3.1</t>
  </si>
  <si>
    <t>7.3.3.1 Capacitor maintenance and replacement program</t>
  </si>
  <si>
    <t>Remediation, adjustments, or installations of new equipment to improve or replace existing capacitor equipment.</t>
  </si>
  <si>
    <t xml:space="preserve">Pole loading calculation will provide evaluation of additional strength requirements for the pole in the event a capacitor is replaced or removed. The estimator will also evaluate the cross arm, connected conductor, and switches on the pole when they preform the estimate. In addition, if capacitors require upgrades or replacement, certain complimentary assets such as supporting poles and connected SCADA may also be replaced. Based on extent of condition and types of failures the asset team will determine next actions.  At this time, capacitor failures on the system are relatively small; however, if pervasive issues emerge, capacitor designs and implementation may be modified as well as maintenance and inspection practices for these. </t>
  </si>
  <si>
    <t>7.3.3.2-Baseline-D</t>
  </si>
  <si>
    <t>7.3.3.2-Baseline-D Circuit breaker maintenance and installation to de-energize lines upon detecting a fault, Baseline - Maintenance Substation Distribution</t>
  </si>
  <si>
    <t>Remediation, adjustments, or installations of new equipment to improve or replace existing fast switching circuit breaker equipment to improve the ability to protect electrical circuits from damage caused by overload of electricity or short circuit.</t>
  </si>
  <si>
    <t>This initiative is independent of other initiatives an does not interact with other initiatives directly.</t>
  </si>
  <si>
    <t>7.3.3.2-Baseline-T</t>
  </si>
  <si>
    <t>7.3.3.2-Baseline-T Circuit breaker maintenance and installation to de-energize lines upon detecting a fault, Baseline - Maintenance Substation Transmission</t>
  </si>
  <si>
    <t>7.3.3.2-Enhanced-D</t>
  </si>
  <si>
    <t>7.3.3.2-Enhanced-D Circuit breaker maintenance and installation to de-energize lines upon detecting a fault, Enhanced - Maintenance Substation Distribution</t>
  </si>
  <si>
    <t>7.3.3.2-Enhanced-T</t>
  </si>
  <si>
    <t>7.3.3.2-Enhanced-T Circuit breaker maintenance and installation to de-energize lines upon detecting a fault, Enhanced - Maintenance Substation Transmission</t>
  </si>
  <si>
    <t>7.3.3.3</t>
  </si>
  <si>
    <t>7.3.3.3 Covered conductor installation</t>
  </si>
  <si>
    <t>Installation of covered or insulated conductors to replace standard bare or unprotected conductors (defined in accordance with GO 95 as supply conductors, including but not limited to lead wires, not enclosed in a grounded metal pole or not covered by: a “suitable protective covering” (in accordance with Rule 22.8 ), grounded metal conduit, or grounded metal sheath or shield). In accordance with GO 95, conductor is defined as a material suitable for: (1) carrying electric current, usually in the form of a wire, cable or bus bar, or (2) transmitting light in the case of fiber optics; insulated conductors as those which are surrounded by an insulating material (in accordance with Rule 21.6), the dielectric strength of which is sufficient to withstand the maximum difference of potential at normal operating voltages of the circuit without breakdown or puncture; and suitable protective covering as a covering of wood or other non-conductive material having the electrical insulating efficiency (12kV/in. dry) and impact strength (20ft.-lbs) of 1.5 inches of redwood or other material meeting the requirements of Rule 22.8-A, 22.8-B, 22.8-C or 22.8-D.</t>
  </si>
  <si>
    <t>As discussed in PG&amp;E's 2021 WMP, the covered conductor installation initiative is a portion of the System Hardening Program in Section 7.3.3.17.1.  See information for that initiative for consideration of interaction with other initiatives. Note that overhead hardening with covered conductor is considered  the appropriate mitigation generally where there is low fall-in tree density, major paths of ingress/egress where intumescent wrapped poles are sufficient to mitigate or where PSPS exclusion is not required.</t>
  </si>
  <si>
    <t>7.3.3.4</t>
  </si>
  <si>
    <t>7.3.3.4 Covered conductor maintenance</t>
  </si>
  <si>
    <t>Remediation and adjustments to installed covered or insulated conductors. In accordance with GO 95, conductor is defined as a material suitable for: (1) carrying electric current, usually in the form of a wire, cable or bus bar, or (2) transmitting light in the case of fiber optics; insulated conductors as those which are surrounded by an insulating material (in accordance with Rule 21.6), the dielectric strength of which is sufficient to withstand the maximum difference of potential at normal operating voltages of the circuit without breakdown or puncture; and suitable protective covering as a covering of wood or other non-conductive material having the electrical insulating efficiency (12kV/in. dry) and impact strength (20ft.-lbs) of 1.5 inches of redwood or other material meeting the requirements of Rule 22.8-A, 22.8-B, 22.8-C or 22.8-D.</t>
  </si>
  <si>
    <t>Maintenance of covered conductor is a necessary and prudent action, independent of other initiatives.  Only removal of existing assets would offset the need to perform this activity.</t>
  </si>
  <si>
    <t>7.3.3.5</t>
  </si>
  <si>
    <t>7.3.3.5 Crossarm maintenance, repair, and replacement</t>
  </si>
  <si>
    <t>Remediation, adjustments, or installations of new equipment to improve or replace existing crossarms, defined as horizontal support attached to poles or structures generally at right angles to the conductor supported in accordance with GO 95.</t>
  </si>
  <si>
    <t>Maintenance of cross-arms is a necessary and prudent action, independent of other initiatives.  Crossarm replacement may be performed independently as needed but is more frequently performed in the course of larger upgrade projects including during system hardening (7.3.3.17.1) or pole replacements (7.3.3.6).  During the design of a pole replacement project the estimator will evaluate the existing cross arm(s) and determine if replacement is necessary.</t>
  </si>
  <si>
    <t>7.3.3.6</t>
  </si>
  <si>
    <t>7.3.3.6 Distribution pole replacement and reinforcement, including with composite poles</t>
  </si>
  <si>
    <t>Remediation, adjustments, or installations of new equipment to improve or replace existing distribution poles (i.e., those supporting lines under 65kV), including with equipment such as composite poles manufactured with materials reduce ignition probability by increasing pole lifespan and resilience against failure from object contact and other events.</t>
  </si>
  <si>
    <t>Poles can be replaced individually as needed based on condition assessments.  Additionally, pole replacements may be performed in the course of larger upgrade projects including during system hardening (7.3.3.17.1).  During the design of a system hardening project the condition and strength of the existing poles will be evaluated to determine if replacement is necessary.  If existing poles in HFTD areas can be eliminated through alternate system hardening methods including undergrounding, remote grid or asset elimination that can offset the need for pole maintenance or replacement.</t>
  </si>
  <si>
    <t>7.3.3.7</t>
  </si>
  <si>
    <t>7.3.3.7 Expulsion fuse replacement</t>
  </si>
  <si>
    <t>Installations of new and CAL FIRE-approved power fuses to replace existing expulsion fuse equipment.</t>
  </si>
  <si>
    <t>Eliminating non-exempt, "expulsion" fuses in HFTD areas is an important risk mitigation activity.  Note that pole clearing to remove flammable vegetation below existing, non-exempt fuses (as required by law) can act as a mitigation for the existence of non-exempt equipment but is not a long-term alternative solution.  Note also that replacement of expulsion fuses is also performed in the course of larger upgrade projects including during system hardening (7.3.3.17.1).  Lastly, if existing assets in HFTD areas can be eliminated through alternate system hardening methods including undergrounding, remote grid or asset elimination that can eliminate the need for overhead equipment like fuses entirely.
See initiative 7.3.3.9.2 for one technology that can be used to replace non-exempt fuses in specific applications going forward.</t>
  </si>
  <si>
    <t>7.3.3.8.1</t>
  </si>
  <si>
    <t>7.3.3.8.1 Grid topology improvements to mitigate or reduce PSPS events, Distribution Line Sectionalizing</t>
  </si>
  <si>
    <t>Plan to support and actions taken to mitigate or reduce PSPS events in terms of geographic scope and number of customers affected, such as installation and operation of electrical equipment to sectionalize or island portions of the grid, microgrids, or local generation.</t>
  </si>
  <si>
    <t>The ability to mitigate and reduce PSPS events is performed through the integration of multiple activities and initiatives.  Improved meteorology tools, deployment of temporary generation, creation of microgrids and sectionalizing devices work together to reduce the scope of PSPS events.  In some cases one of these activities may elminate the need for another but in most cases they work together.  For example, improved meteorology information may identify that a location is no longer likely to be impacted by PSPS and a sectionalizing device is no longer needed there.  However, in other cases meteorology insight may determine that one portion of a circuit is likely to experience PSPS conditions but another is not and a sectionalizing device is needed to benefit customers during PSPS-triggering weather conditions.  
Lastly, if assets in HFTD can be hardened (7.3.3.17.1), including undergrounding, remote grid or asset elimination, or eliminated such that they are no longer at risk of being impacted by a PSPS event then sectionalizing devices may no longer be needed (or may be needed to sectionalize the hardened, safe-to-energize, circuit segments from the areas that are still exposed to PSPS).  See initiative 7.3.3.9.2 for one technology that can be used a sectionalizing device in specific applications going forward.</t>
  </si>
  <si>
    <t>7.3.3.8.2</t>
  </si>
  <si>
    <t>7.3.3.8.2 Grid topology improvements to mitigate or reduce PSPS events, Transmission Line Sectionalizing</t>
  </si>
  <si>
    <t>The ability to mitigate and reduce PSPS events is performed through the integration of multiple activities and initiatives.  This initative of installing transmission line switches generally works hand-in-hand with other intiatives system hardening (7.3.3.17.2) or vegetation management right-of-way expansion (7.3.5.3) to support PSPS mitigation (scope reduction). However, in some cases where those other PSPS mitigation activities mitigation transmission circuit segments such that they are no longer at risk of being impacted by a PSPS event then sectionalizing devices may no longer be needed (or may be needed to sectionalize the hardened, safe-to-energize, circuit segments from the areas that are still exposed to PSPS).</t>
  </si>
  <si>
    <t xml:space="preserve">7.3.3.8.3 Grid topology improvements to mitigate or reduce PSPS events, Distribution Line Motorized Switch Operator Pilot </t>
  </si>
  <si>
    <t>This initiative is a new 2021 takeoff from initiative 7.3.3.8.1 – Distribution Line Sectionalizing Devices.  As these MSO switches pose a potential wildfire risk during operation, until these MSO switches can be either replaced or retrofitted to resolve the potential fire risk, they must be only operated with a Qualified Electrical Worker (QEW) present during OPEN and CLOSE operations to handle any onsite issues that might arise, which includes during all PSPS events. There are mitigation strategies to reduce the risk but no true alternatives.</t>
  </si>
  <si>
    <t>7.3.3.9.1</t>
  </si>
  <si>
    <t>7.3.3.9.1 Installation of system automation equipment, Installation of System Automation Equipment</t>
  </si>
  <si>
    <t>Installation of electric equipment that increases the ability of the utility to automate system operation and monitoring, including equipment that can be adjusted remotely such as automatic reclosers (switching devices designed to detect and interrupt momentary faults that can reclose automatically and detect if a fault remains, remaining open if so).</t>
  </si>
  <si>
    <t>Except for undergrounding or asset elimination activities (possibly through initiative 7.3.3.17.1) there is no offsetting interaction between this and other initiatives.  In the absence of deploying and maintaining automation capabilities there are manual work-arounds that can enable principally the same system operations but with much greater manual effort, slower response time and less timely flexibility.</t>
  </si>
  <si>
    <t>7.3.3.9.2</t>
  </si>
  <si>
    <t xml:space="preserve">7.3.3.9.2 Installation of system automation equipment, Single phase reclosers </t>
  </si>
  <si>
    <t>This initiative is one technology solution for fuse and recloser applications in HFTD areas.  This technology could be deployed to replace non-exempt expulsion fuses (7.3.3.7) or as a sectionalizing device (section 7.3.3.8.1).</t>
  </si>
  <si>
    <t>7.3.3.10</t>
  </si>
  <si>
    <t>7.3.3.10 Maintenance, repair, and replacement of connectors, including hotline clamps</t>
  </si>
  <si>
    <t>Remediation, adjustments, or installations of new equipment to improve or replace existing connector equipment, such as hotline clamps.</t>
  </si>
  <si>
    <t>Maintenance of connectors is a necessary and prudent action, independent of other initiatives. Connectors can be replaced individually as needed based on condition assessments but are generally replaced as part of larger upgrade projects like pole replacements (7.3.3.6) or during system hardening (7.3.3.17.1); generally anytime there is significant work with pole or conductors, there will be replacement of conductors.  Finally, if existing overhead assets in HFTD areas can be eliminated through alternate system hardening methods including undergrounding, remote grid or asset elimination that can eliminate the need for overhead equipment like connectors entirely.</t>
  </si>
  <si>
    <t>7.3.3.11.1 Mitigation of impact on customers and other residents affected during PSPS event, Generation for PSPS Mitigation</t>
  </si>
  <si>
    <t>Actions taken to improve access to electricity for customers and other residents during PSPS events, such as installation and operation of local generation equipment (at the community, household, or other level).</t>
  </si>
  <si>
    <t xml:space="preserve">When deciding on implementation of temporary generation at a location, PG&amp;E considers the feasibility of other initiatives that could accomplish the objective of reducing PSPS impacts on safe-to-energize customers. Similar to the PSPS mitigation items discussed above in 7.3.3.8, the ability to mitigate and reduce PSPS events is performed through the integration of multiple activities and initiatives.  Improved meteorology tools, deployment of temporary generation, creation of microgrids and sectionalizing devices work together to reduce the scope of PSPS events.  In some cases one of these activities may elminate the need for another but in most cases they work together.  For example, improved meteorology information may identify that a location is no longer likely to be impacted by PSPS and temporary generation is no longer needed there.  However, in other cases meteorology insight may determine that one portion of a circuit is likely to experience PSPS conditions but another is not and a sectionalizing device combined with temporary generation can benefit customers during PSPS-triggering weather conditions.  Finally, if assets in HFTD can be hardened (7.3.3.17.1), including undergrounding, remote grid or asset elimination, or eliminated such that they are no longer at risk of being impacted by a PSPS event then temporary generation or other PSPS mitigations may no longer be needed. </t>
  </si>
  <si>
    <t>7.3.3.11.2</t>
  </si>
  <si>
    <t>7.3.3.11.2 Mitigation of impact on customers and other residents affected during PSPS event, Substation activities to enable reduction of PSPS impacts</t>
  </si>
  <si>
    <t xml:space="preserve">Similar to the PSPS mitigation items discussed above in 7.3.3.8, the ability to mitigate and reduce PSPS events is performed through the integration of multiple activities and initiatives.  Improved meteorology tools, preparation of substations to support microgrids, deployment of temporary generation, creation of microgrids and sectionalizing devices work together to reduce the scope of PSPS events.  In some cases one of these activities may elminate the need for another but in most cases they work together.  For example, improved meteorology information may identify that a location is no longer likely to be impacted by PSPS and temporary generation is no longer needed there.  However, in other cases meteorology insight may determine that one portion of a circuit is likely to experience PSPS conditions but another is not and a sectionalizing device combined with temporary generation can benefit customers during PSPS-triggering weather conditions.  Finally, if assets in HFTD can be hardened (7.3.3.17.1), including undergrounding, remote grid or asset elimination, or eliminated such that they are no longer at risk of being impacted by a PSPS event then temporary generation or other PSPS mitigations may no longer be needed. </t>
  </si>
  <si>
    <t>7.3.3.11.3 Mitigation of impact on customers and other residents affected during PSPS event, Emergency Back-up Generation – PG&amp;E Service Centers &amp; Materials Distribution Centers</t>
  </si>
  <si>
    <t>7.3.3.12.1</t>
  </si>
  <si>
    <t>7.3.3.12.1 Other corrective action, Distribution Substation</t>
  </si>
  <si>
    <t>Other maintenance, repair, or replacement of utility equipment and structures so that they function properly and safely, including remediation activities (such as insulator washing) of other electric equipment deficiencies that may increase ignition probability due to potential equipment failure or other drivers.</t>
  </si>
  <si>
    <t>The defensible space and animal abatement portions of this initiative are independent of other initiatives and do not interact with other initiatives directly. The equipment repairs and replacement activities in this initiative are driven by the enhanced substation inspection program but there are no other alternative initiatives that interact with this.</t>
  </si>
  <si>
    <t>7.3.3.12.2 Other corrective action, Transmission Substation</t>
  </si>
  <si>
    <t>7.3.3.12.3 Other corrective action, Maintenance, Transmission</t>
  </si>
  <si>
    <t>The equipment repairs and replacement activities in this initiative are driven by the system inspection program.  The primary alternative for repairing equipment as identified through inspection processes is to complete a broader asset replacement or hardening under initiative 7.3.3.17.1.</t>
  </si>
  <si>
    <t>7.3.3.12.4 Other corrective action, Maintenance, Distribution</t>
  </si>
  <si>
    <t>7.3.3.13</t>
  </si>
  <si>
    <t>7.3.3.13 Pole loading infrastructure hardening and replacement program based on pole loading assessment program</t>
  </si>
  <si>
    <t>Actions taken to remediate, adjust, or install replacement equipment for poles that the utility has identified as failing to meet safety factor requirements in accordance with GO 95 or additional utility standards in the utility's pole loading assessment program.</t>
  </si>
  <si>
    <t>Initiative 7.3.3.6, “Distribution pole replacement and reinforcement, including with composite poles”, relates to this initiative because once a pole is determined to be overloaded (through this initiative), it is analyzed for the appropriate remediation.  For the majority of poles, the appropriate remediation is to replace the pole under initiative 7.3.3.6.  An alternative is a more comprehensive circuit replacement or hardening as in initiative 7.3.3.17.1.
Note that Initiative 7.3.5.7, “LiDAR inspections of vegetation around distribution electric lines and equipment”, relates to this initiative because PG&amp;E uses the LiDAR imaging gathered through that initiative to perform the pole loading analysis.  However these two activities are complementary, in that this initiative relies on the completion of that initiative (7.3.5.7) to provide the data needed for this initiative.</t>
  </si>
  <si>
    <t>7.3.3.14</t>
  </si>
  <si>
    <t>7.3.3.14 Transformers maintenance and replacement</t>
  </si>
  <si>
    <t>Remediation, adjustments, or installations of new equipment to improve or replace existing transformer equipment.</t>
  </si>
  <si>
    <t>Maintenance of transformers is a necessary and prudent action, independent of other initiatives. Transformers can be replaced individually as needed based on condition assessments and can also be replaced as part of larger upgrade projects like pole replacements (7.3.3.6) or during system hardening (7.3.3.17.1).  Finally, if existing overhead assets in HFTD areas can be eliminated through alternate system hardening methods including undergrounding, remote grid or asset elimination that can eliminate the need for overhead transformers entirely.</t>
  </si>
  <si>
    <t>7.3.3.15</t>
  </si>
  <si>
    <t>7.3.3.15 Transmission tower maintenance and replacement</t>
  </si>
  <si>
    <t>Remediation, adjustments, or installations of new equipment to improve or replace existing transmission towers (e.g., structures such as lattice steel towers or tubular steel poles that support lines at or above 65kV).</t>
  </si>
  <si>
    <t>Maintenance of transmission towers is a necessary and prudent action, independent of other initiatives. The only alternative to individual tower maintenance would be broader circuit upgrades or hardening as in 7.3.3.17.1.</t>
  </si>
  <si>
    <t>7.3.3.16</t>
  </si>
  <si>
    <t>7.3.3.16 Undergrounding of electric lines and/or equipment</t>
  </si>
  <si>
    <t>Actions taken to convert overhead electric lines and/or equipment to underground electric lines and/or equipment (i.e., located underground and in accordance with GO
128).</t>
  </si>
  <si>
    <t>As discussed in PG&amp;E's 2021 WMP, undergrounding is a portion of the System Hardening program in section 7.3.3.17.1.  See information for that initiative for consideration of interaction with other initiatives.</t>
  </si>
  <si>
    <t>7.3.3.17.1</t>
  </si>
  <si>
    <t>7.3.3.17.1 Updates to grid topology to minimize risk of ignition in HFTDs, System Hardening, Distribution</t>
  </si>
  <si>
    <t>Changes in the plan, installation, construction, removal, and/or undergrounding to minimize the risk of ignition due to the design, location, or configuration of utility electric equipment in HFTDs.</t>
  </si>
  <si>
    <t>System Hardening is the targeted application of upgraded design guidance through asset elimination or replace to reduce wildfire risk in areas informed by a risk model.  When system hardening is performed other asset replacement initiatives are generally incorporated into the hardening project and completed as one project for efficiency.  As noted in many initiatives above, the deployment of system hardening will incorporate pole replacements (7.3.3.6), fuse replacement (7.3.3.7) and others.  Additionally, hardening of assets, particularly through undergrounding or asset elimination may prevent the need for other initiatives or PSPS impact mitigation activities.</t>
  </si>
  <si>
    <t>7.3.3.17.2 Updates to grid topology to minimize risk of ignition in HFTDs, System Hardening, Transmission</t>
  </si>
  <si>
    <t xml:space="preserve">Transmission system hardening, made up of several sub-initiatives, as described in PG&amp;E's 2021 WMP can replace the need for other transmission asset investments as noted above for initiatives 7.3.3.8.2, 7.3.3.12.3 and others.  Some activities within this initiative (like islanding) may be either an alternative or a complement to transmission sectionalizing devices (7.3.3.8.2) for PSPS and customer impact reduction. </t>
  </si>
  <si>
    <t>7.3.3.17.3</t>
  </si>
  <si>
    <t>7.3.3.17.3 Updates to grid topology to minimize risk of ignition in HFTDs, Surge Arrestor</t>
  </si>
  <si>
    <t>Eliminating non-exempt surge arrestors in HFTD areas is an important risk mitigation activity.  Note that pole clearing to remove flammable vegetation below existing, non-exempt equipment (as required by law) can act as a mitigation for the existence of non-exempt equipment but is not a long-term alternative solution.  Note also that replacement of surger arrestors is also performed in the course of larger upgrade projects including during system hardening (7.3.3.17.1).  Lastly, if existing assets in HFTD areas can be eliminated through alternate system hardening methods including undergrounding, remote grid or asset elimination that can eliminate the need for overhead equipment like surge arrestors entirely.</t>
  </si>
  <si>
    <t>7.3.3.17.4 Updates to grid topology to minimize risk of ignition in HFTDs, Rapid Earth Current Fault Limiter</t>
  </si>
  <si>
    <t>Rapid Earth Fault Current Limiter (REFCL) is still in the pilot stage.  If the technology can be deployed to with ideal effect it could act as a "fail-safe" for circuits where it is deployed and thereby reduce the need for other system upgrades that reduce the risk of failure.  As this program is still in the early stages full analysis has not been completed for what activities could be avoided if REFCL is deployed on a circuit.</t>
  </si>
  <si>
    <t>7.3.3.17.5 Updates to grid topology to minimize risk of ignition in HFTDs, Remote Grid</t>
  </si>
  <si>
    <t>The Remote Grid initiative generally support the System Hardening program (7.3.3.17.1) and is coordinated in scoping and planning activities. Therefore the response to 7.3.3.17.1 is largely applicable here as well. When deployed remote grids result in the elimination of existing overhead distribution circuits in HFTD areas which can eliminate the need for many other initiatives for those assets.</t>
  </si>
  <si>
    <t>7.3.3.17.6 Updates to grid topology to minimize risk of ignition in HFTDs, Butte County Rebuild</t>
  </si>
  <si>
    <t>Butte County Rebuild is a very targeted, locally specific undergrounding effort which is aligned with a long-term commitment to underground assets in this community.  It is therefore not broadly applicable or reviewed as an alternative related to other initiatives.</t>
  </si>
  <si>
    <t>7.3.5.1</t>
  </si>
  <si>
    <t>7.3.5.1 Additional efforts to manage community and environmental impacts</t>
  </si>
  <si>
    <t>Plan and execution of strategy to mitigate negative impacts from utility vegetation management to local communities and the environment, such as coordination with communities to plan and execute vegetation management work or promotion of fire-resistant planting practices</t>
  </si>
  <si>
    <t>7.3.5.2</t>
  </si>
  <si>
    <t>7.3.5.2 Detailed inspections of vegetation around distribution electric lines and equipment</t>
  </si>
  <si>
    <t>Careful visual inspections of vegetation around the right-of-way, where individual trees are carefully examined, visually, and the condition of each rated and recorded.</t>
  </si>
  <si>
    <t>Where overhead assets exist, this initiative is required to support compliance and wildire risk mitigation.  Adjustment to the specific cycle times and approaches are possible but this overall initiative has no direct alternatives.  Note that LiDAR inspection, 7.3.5.7, is one such approach or technology tool to perform this activity and in that way could be condiered an alternative (different approach) to this initiative.  If existing overhead assets in HFTD areas can be eliminated through alternate system hardening methods including undergrounding, remote grid or asset elimination that can eliminate the need for overhead maintenance, including vegetation management entirely.</t>
  </si>
  <si>
    <t>7.3.5.3</t>
  </si>
  <si>
    <t>7.3.5.3 Detailed inspections of vegetation around transmission electric lines and equipment</t>
  </si>
  <si>
    <t>Where overhead assets exist, this initiative is required to support compliance and wildire risk mitigation.  Adjustment to the specific cycle times and approaches are possible but this overall initiative has no direct alternatives. Note that LiDAR inspection, 7.3.5.8, is one such approach or technology tool to perform this activity and in that way could be considered an alternative (different approach) to this initiative.</t>
  </si>
  <si>
    <t>7.3.5.4</t>
  </si>
  <si>
    <t>7.3.5.4 Emergency response vegetation management due to red flag warning or other urgent conditions</t>
  </si>
  <si>
    <t>Plan and execution of vegetation management activities, such as trimming or removal, executed based upon and in advance of forecast weather conditions that indicate high fire threat in terms of ignition probability and wildfire consequence.</t>
  </si>
  <si>
    <t>Adjustment to the specific approach are possible, including not performing, but this overall initiative has no direct alternatives.</t>
  </si>
  <si>
    <t>7.3.5.5</t>
  </si>
  <si>
    <t>7.3.5.5 Fuel management and reduction of “slash” from vegetation management activities</t>
  </si>
  <si>
    <t>Plan and execution of fuel management activities that reduce the availability of fuel in proximity to potential sources of ignition, including both reduction or adjustment of live fuel (in terms of species or otherwise) and of dead fuel, including "slash" from vegetation management activities that produce vegetation material such as branch trimmings and felled trees.</t>
  </si>
  <si>
    <t>7.3.5.6</t>
  </si>
  <si>
    <t>7.3.5.6 Improvement of inspections</t>
  </si>
  <si>
    <t>Identifying and addressing deficiencies in inspections protocols and implementation by improving training and the evaluation of inspectors.</t>
  </si>
  <si>
    <t>7.3.5.7</t>
  </si>
  <si>
    <t>7.3.5.7 LiDAR inspections of vegetation around distribution electric lines and equipment</t>
  </si>
  <si>
    <t>Inspections of right-of-way using LiDAR (Light Detection and Ranging, a remote sensing method that uses light in the form of a pulsed laser to measure variable distances).</t>
  </si>
  <si>
    <t>This initiative relates to a specific approach / technology tool to perform vegetation inspections (7.3.5.2) and in that way could be considered an alternative (different approach) to that initiative.</t>
  </si>
  <si>
    <t>7.3.5.8</t>
  </si>
  <si>
    <t>7.3.5.8 LiDAR inspections of vegetation around transmission electric lines and equipment</t>
  </si>
  <si>
    <t>This initiative relates to a specific approach / technology tool to perform vegetation inspections (7.3.5.3) and in that way could be considered an alternative (different approach) to that initiative.</t>
  </si>
  <si>
    <t>7.3.5.9</t>
  </si>
  <si>
    <t>7.3.5.9 Other discretionary inspections of vegetation around distribution electric lines and equipment</t>
  </si>
  <si>
    <t>Inspections of rights-of-way and adjacent vegetation that may be hazardous, which exceeds or otherwise go beyond those mandated by rules and regulations, in terms of frequency, inspection checklist requirements or detail, analysis of and response to problems identified, or other aspects of inspection or records kept.</t>
  </si>
  <si>
    <t>Adjustment to the specific cycle times and approaches, including not performing these CEMA inspections, are possible but this overall initiative has no direct alternatives.  Note that LiDAR inspection, 7.3.5.7, is one such approach or technology tool to perform this activity and in that way could be condiered an alternative (different approach) to this initiative.  If existing overhead assets in HFTD areas can be eliminated through alternate system hardening methods including undergrounding, remote grid or asset elimination that can eliminate the need for overhead maintenance, including vegetation management entirely.</t>
  </si>
  <si>
    <t>7.3.5.10</t>
  </si>
  <si>
    <t>7.3.5.10 Other discretionary inspections of vegetation around transmission electric lines and equipment</t>
  </si>
  <si>
    <t>Inspections  of  rights-of-way  and  adjacent  vegetation  that  may  be  hazardous,  which exceeds or otherwise go beyond those mandated by rules and regulations, in terms of frequency,  inspection  checklist  requirements  or  detail,  analysis  of  and  response  to problems identified, or other aspects of inspection or records kept.</t>
  </si>
  <si>
    <t>N/A - PG&amp;E does not have a specific program for this initiative.</t>
  </si>
  <si>
    <t>7.3.5.11</t>
  </si>
  <si>
    <t>7.3.5.11 Patrol inspections of vegetation around distribution electric lines and equipment</t>
  </si>
  <si>
    <t>Visual inspections of vegetation along rights-of-way that is designed to identify obvious hazards. Patrol inspections may be carried out in the course of other company business.</t>
  </si>
  <si>
    <t>7.3.5.12</t>
  </si>
  <si>
    <t>7.3.5.12 Patrol inspections of vegetation around transmission electric lines and equipment</t>
  </si>
  <si>
    <t>7.3.5.13</t>
  </si>
  <si>
    <t>7.3.5.13 Quality assurance / quality control of vegetation inspections</t>
  </si>
  <si>
    <t>Establishment and function of audit process to manage and confirm work completed by employees or subcontractors, including packaging QA/QC information for input to decision-making and related integrated workforce management processes.</t>
  </si>
  <si>
    <t>7.3.5.14</t>
  </si>
  <si>
    <t>7.3.5.14 Recruiting and training of vegetation management personnel</t>
  </si>
  <si>
    <t>Programs to ensure that the utility is able to identify and hire qualified vegetation management personnel and to ensure that both full-time employees and contractors tasked with vegetation management responsibilities are adequately trained to perform vegetation management work, according to the utility's wildfire mitigation plan, in addition to rules and regulations for safety.</t>
  </si>
  <si>
    <t>7.3.5.15</t>
  </si>
  <si>
    <t>7.3.5.15 Remediation of at-risk species</t>
  </si>
  <si>
    <t>Actions taken to reduce the ignition probability and wildfire consequence attributable to at-risk vegetation species, such as trimming, removal, and replacement.</t>
  </si>
  <si>
    <t>Where overhead assets exist, this initiative is reduces wildire risk.  Adjustment to the approach is possible but this overall initiative has no direct alternatives.  However, if existing overhead assets in HFTD areas can be eliminated through alternate system hardening methods including undergrounding, remote grid or asset elimination that can eliminate the need for overhead maintenance, including vegetation management entirely.</t>
  </si>
  <si>
    <t>7.3.5.16</t>
  </si>
  <si>
    <t>7.3.5.16 Removal and remediation of trees with strike potential to electric lines and equipment</t>
  </si>
  <si>
    <t>Actions taken to remove or otherwise remediate trees that could potentially strike electrical equipment, if adverse events such as failure at the ground-level of the tree or branch breakout within the canopy of the tree, occur.</t>
  </si>
  <si>
    <t>7.3.5.17.1</t>
  </si>
  <si>
    <t>7.3.5.17.1 Substation inspection , Distribution substation</t>
  </si>
  <si>
    <t>Inspection of vegetation surrounding substations, performed by qualified persons and according to the frequency established by the utility, including record-keeping.</t>
  </si>
  <si>
    <t>7.3.5.17.2</t>
  </si>
  <si>
    <t>7.3.5.17.2 Substation inspection , Transmission substation</t>
  </si>
  <si>
    <t>7.3.5.18.1</t>
  </si>
  <si>
    <t>7.3.5.18.1 Substation vegetation management, Maintenance substation distribution</t>
  </si>
  <si>
    <t>Based on location and risk to substation equipment only, actions taken to reduce the ignition probability and wildfire consequence attributable to contact from vegetation to substation equipment.</t>
  </si>
  <si>
    <t>7.3.5.18.2</t>
  </si>
  <si>
    <t>7.3.5.18.2 Substation vegetation management, Maintenance substation transmission</t>
  </si>
  <si>
    <t>7.3.5.19</t>
  </si>
  <si>
    <t>7.3.5.19 Vegetation inventory system</t>
  </si>
  <si>
    <t>Inputs, operation, and support for centralized inventory of vegetation clearances updated based upon inspection results, including (1) inventory of species, (2) forecasting of growth, (3) forecasting of when growth threatens minimum right-of-way clearances (“grow-in” risk) or creates fall-in/fly-in risk.</t>
  </si>
  <si>
    <t>7.3.5.20</t>
  </si>
  <si>
    <t>7.3.5.20 Vegetation management to achieve clearances around electric lines and equipment</t>
  </si>
  <si>
    <t>Actions taken to ensure that vegetation does not encroach upon the minimum clearances set forth in Table 1 of GO 95, measured between line conductors and vegetation, such as trimming adjacent or overhanging tree limbs.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</si>
</sst>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sz val="10"/>
      <color theme="1"/>
      <name val="Calibri"/>
      <family val="2"/>
      <scheme val="minor"/>
    </font>
    <font>
      <b/>
      <sz val="10"/>
      <color theme="1"/>
      <name val="Calibri"/>
      <family val="2"/>
      <scheme val="minor"/>
    </font>
    <font>
      <sz val="11"/>
      <name val="Calibri"/>
      <family val="2"/>
      <scheme val="minor"/>
    </font>
    <font>
      <sz val="10"/>
      <name val="Calibri"/>
      <family val="2"/>
      <scheme val="minor"/>
    </font>
    <font>
      <b/>
      <sz val="10"/>
      <color rgb="FFFFFFFF"/>
      <name val="Calibri"/>
      <family val="2"/>
      <scheme val="minor"/>
    </font>
    <font>
      <sz val="10"/>
      <color rgb="FFFF0000"/>
      <name val="Calibri"/>
      <family val="2"/>
      <scheme val="minor"/>
    </font>
    <font>
      <sz val="10"/>
      <color rgb="FF000000"/>
      <name val="Calibri"/>
      <family val="2"/>
    </font>
    <font>
      <b/>
      <sz val="10"/>
      <color rgb="FFFF0000"/>
      <name val="Calibri"/>
      <family val="2"/>
    </font>
    <font>
      <b/>
      <sz val="10"/>
      <color rgb="FFFF0000"/>
      <name val="Calibri"/>
      <family val="2"/>
      <scheme val="minor"/>
    </font>
    <font>
      <b/>
      <sz val="12"/>
      <color theme="1"/>
      <name val="Calibri"/>
      <family val="2"/>
      <scheme val="minor"/>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rgb="FFFFC000"/>
        <bgColor indexed="64"/>
      </patternFill>
    </fill>
    <fill>
      <patternFill patternType="solid">
        <fgColor rgb="FF70AD47"/>
        <bgColor indexed="64"/>
      </patternFill>
    </fill>
    <fill>
      <patternFill patternType="solid">
        <fgColor rgb="FFE2EFDA"/>
        <bgColor indexed="64"/>
      </patternFill>
    </fill>
    <fill>
      <patternFill patternType="solid">
        <fgColor rgb="FFBFBFB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rgb="FFED7D31"/>
      </left>
      <right/>
      <top style="medium">
        <color rgb="FFED7D31"/>
      </top>
      <bottom/>
      <diagonal/>
    </border>
    <border>
      <left/>
      <right style="medium">
        <color rgb="FFED7D31"/>
      </right>
      <top style="medium">
        <color rgb="FFED7D31"/>
      </top>
      <bottom/>
      <diagonal/>
    </border>
    <border>
      <left style="medium">
        <color rgb="FFED7D31"/>
      </left>
      <right/>
      <top/>
      <bottom/>
      <diagonal/>
    </border>
    <border>
      <left/>
      <right style="medium">
        <color rgb="FFED7D31"/>
      </right>
      <top/>
      <bottom/>
      <diagonal/>
    </border>
    <border>
      <left style="medium">
        <color rgb="FFED7D31"/>
      </left>
      <right/>
      <top/>
      <bottom style="medium">
        <color rgb="FFED7D31"/>
      </bottom>
      <diagonal/>
    </border>
    <border>
      <left/>
      <right style="medium">
        <color rgb="FFED7D31"/>
      </right>
      <top/>
      <bottom style="medium">
        <color rgb="FFED7D31"/>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6">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Border="1"/>
    <xf numFmtId="0" fontId="1" fillId="0" borderId="0" xfId="0" applyFont="1"/>
    <xf numFmtId="0" fontId="5" fillId="9" borderId="0" xfId="0" applyFont="1" applyFill="1" applyAlignment="1">
      <alignment horizontal="center" vertical="center"/>
    </xf>
    <xf numFmtId="0" fontId="2" fillId="0" borderId="3" xfId="0" applyFont="1" applyBorder="1" applyAlignment="1">
      <alignment horizontal="center" vertical="center" wrapText="1"/>
    </xf>
    <xf numFmtId="0" fontId="2" fillId="10"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1" fillId="10" borderId="0" xfId="0" applyFont="1" applyFill="1" applyAlignment="1">
      <alignment wrapText="1"/>
    </xf>
    <xf numFmtId="0" fontId="1" fillId="4" borderId="1"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1" xfId="0" applyFont="1" applyFill="1" applyBorder="1" applyAlignment="1">
      <alignment wrapText="1"/>
    </xf>
    <xf numFmtId="0" fontId="2" fillId="4"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4" borderId="6" xfId="0" applyFont="1" applyFill="1" applyBorder="1" applyAlignment="1">
      <alignment wrapText="1"/>
    </xf>
    <xf numFmtId="0" fontId="1" fillId="4" borderId="2" xfId="0" applyFont="1" applyFill="1" applyBorder="1" applyAlignment="1">
      <alignment wrapText="1"/>
    </xf>
    <xf numFmtId="0" fontId="1" fillId="3" borderId="3" xfId="0" applyFont="1" applyFill="1" applyBorder="1" applyAlignment="1">
      <alignment wrapText="1"/>
    </xf>
    <xf numFmtId="0" fontId="1" fillId="3" borderId="3" xfId="0" applyFont="1" applyFill="1" applyBorder="1" applyAlignment="1">
      <alignment horizontal="center" wrapText="1"/>
    </xf>
    <xf numFmtId="0" fontId="1" fillId="3" borderId="1" xfId="0" applyFont="1" applyFill="1" applyBorder="1" applyAlignment="1">
      <alignment horizontal="center" wrapText="1"/>
    </xf>
    <xf numFmtId="0" fontId="2" fillId="3" borderId="1" xfId="0" applyFont="1" applyFill="1" applyBorder="1" applyAlignment="1">
      <alignment wrapText="1"/>
    </xf>
    <xf numFmtId="0" fontId="1" fillId="3" borderId="1" xfId="0" applyFont="1" applyFill="1" applyBorder="1" applyAlignment="1">
      <alignment wrapText="1"/>
    </xf>
    <xf numFmtId="0" fontId="1" fillId="0" borderId="4" xfId="0" applyFont="1" applyBorder="1" applyAlignment="1">
      <alignment wrapText="1"/>
    </xf>
    <xf numFmtId="0" fontId="6" fillId="0" borderId="5" xfId="0" applyFont="1" applyBorder="1" applyAlignment="1">
      <alignment horizontal="center" vertical="center"/>
    </xf>
    <xf numFmtId="0" fontId="1" fillId="7" borderId="1" xfId="0" applyFont="1" applyFill="1" applyBorder="1" applyAlignment="1">
      <alignment wrapText="1"/>
    </xf>
    <xf numFmtId="0" fontId="7" fillId="5" borderId="4" xfId="0" applyFont="1" applyFill="1" applyBorder="1" applyAlignment="1">
      <alignment wrapText="1"/>
    </xf>
    <xf numFmtId="0" fontId="6" fillId="0" borderId="5" xfId="0" applyFont="1" applyFill="1" applyBorder="1" applyAlignment="1">
      <alignment horizontal="center" vertical="center"/>
    </xf>
    <xf numFmtId="0" fontId="1" fillId="5" borderId="4" xfId="0" applyFont="1" applyFill="1" applyBorder="1" applyAlignment="1">
      <alignment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1" fillId="11" borderId="4" xfId="0" applyFont="1" applyFill="1" applyBorder="1" applyAlignment="1">
      <alignment wrapText="1"/>
    </xf>
    <xf numFmtId="0" fontId="10" fillId="2" borderId="1"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10" fillId="6" borderId="1" xfId="0" applyFont="1" applyFill="1" applyBorder="1" applyAlignment="1">
      <alignment wrapText="1"/>
    </xf>
    <xf numFmtId="0" fontId="10" fillId="2" borderId="13" xfId="0" applyFont="1" applyFill="1" applyBorder="1" applyAlignment="1">
      <alignment horizontal="center" vertical="center" wrapText="1"/>
    </xf>
    <xf numFmtId="0" fontId="10" fillId="6" borderId="13" xfId="0" applyFont="1" applyFill="1" applyBorder="1" applyAlignment="1">
      <alignment wrapText="1"/>
    </xf>
    <xf numFmtId="0" fontId="1" fillId="3" borderId="13" xfId="0" applyFont="1" applyFill="1" applyBorder="1" applyAlignment="1">
      <alignment horizontal="center" wrapText="1"/>
    </xf>
    <xf numFmtId="0" fontId="2" fillId="3" borderId="13" xfId="0" applyFont="1" applyFill="1" applyBorder="1" applyAlignment="1">
      <alignment wrapText="1"/>
    </xf>
    <xf numFmtId="0" fontId="1" fillId="3" borderId="13" xfId="0" applyFont="1" applyFill="1" applyBorder="1" applyAlignment="1">
      <alignment wrapText="1"/>
    </xf>
    <xf numFmtId="0" fontId="4" fillId="0" borderId="13" xfId="0" applyFont="1" applyBorder="1" applyAlignment="1">
      <alignment horizontal="left" vertical="center" wrapText="1"/>
    </xf>
    <xf numFmtId="0" fontId="3" fillId="0" borderId="13" xfId="0" applyFont="1" applyBorder="1" applyAlignment="1">
      <alignment horizontal="left" vertical="top" wrapText="1"/>
    </xf>
    <xf numFmtId="0" fontId="4" fillId="0" borderId="1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namedSheetView name="Brandon R." id="{E25C8095-BDBC-449D-8436-BDC6D738E08D}"/>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732E1-2D4C-4213-B585-D15C80796814}">
  <dimension ref="B2:L60"/>
  <sheetViews>
    <sheetView zoomScale="90" zoomScaleNormal="90" workbookViewId="0">
      <pane ySplit="2" topLeftCell="A3" activePane="bottomLeft" state="frozen"/>
      <selection pane="bottomLeft" activeCell="D2" sqref="D2"/>
      <selection activeCell="G35" sqref="G35"/>
    </sheetView>
  </sheetViews>
  <sheetFormatPr defaultRowHeight="15" outlineLevelCol="1"/>
  <cols>
    <col min="2" max="2" width="9.42578125" customWidth="1"/>
    <col min="3" max="3" width="45.7109375" style="1" customWidth="1" outlineLevel="1"/>
    <col min="4" max="4" width="15.42578125" style="2" customWidth="1" outlineLevel="1"/>
    <col min="5" max="5" width="15.28515625" style="2" customWidth="1" outlineLevel="1"/>
    <col min="6" max="6" width="30" style="1" customWidth="1"/>
    <col min="7" max="7" width="59.7109375" style="1" customWidth="1"/>
    <col min="8" max="8" width="80.42578125" style="1" customWidth="1"/>
    <col min="9" max="9" width="14.85546875" style="1" customWidth="1"/>
    <col min="10" max="10" width="14.7109375" style="1" customWidth="1"/>
    <col min="11" max="11" width="75.7109375" customWidth="1"/>
    <col min="12" max="12" width="74.140625" customWidth="1"/>
  </cols>
  <sheetData>
    <row r="2" spans="2:12" ht="94.5">
      <c r="B2" s="4"/>
      <c r="C2" s="35" t="s">
        <v>0</v>
      </c>
      <c r="D2" s="35"/>
      <c r="E2" s="35"/>
      <c r="F2" s="35" t="s">
        <v>1</v>
      </c>
      <c r="G2" s="35" t="s">
        <v>2</v>
      </c>
      <c r="H2" s="35" t="s">
        <v>3</v>
      </c>
      <c r="I2" s="36" t="s">
        <v>4</v>
      </c>
      <c r="J2" s="36" t="s">
        <v>5</v>
      </c>
      <c r="K2" s="37" t="s">
        <v>6</v>
      </c>
      <c r="L2" s="37" t="s">
        <v>7</v>
      </c>
    </row>
    <row r="3" spans="2:12" ht="102">
      <c r="B3" s="5" t="s">
        <v>8</v>
      </c>
      <c r="C3" s="6"/>
      <c r="D3" s="6"/>
      <c r="E3" s="7" t="s">
        <v>9</v>
      </c>
      <c r="F3" s="8" t="s">
        <v>10</v>
      </c>
      <c r="G3" s="9"/>
      <c r="H3" s="10" t="s">
        <v>11</v>
      </c>
      <c r="I3" s="11"/>
      <c r="J3" s="12"/>
      <c r="K3" s="13" t="s">
        <v>12</v>
      </c>
      <c r="L3" s="14" t="s">
        <v>13</v>
      </c>
    </row>
    <row r="4" spans="2:12" ht="51.75">
      <c r="B4" s="5" t="s">
        <v>8</v>
      </c>
      <c r="C4" s="6"/>
      <c r="D4" s="6"/>
      <c r="E4" s="15" t="s">
        <v>9</v>
      </c>
      <c r="F4" s="16" t="s">
        <v>14</v>
      </c>
      <c r="G4" s="10"/>
      <c r="H4" s="10" t="s">
        <v>15</v>
      </c>
      <c r="I4" s="17"/>
      <c r="J4" s="18"/>
      <c r="K4" s="19" t="s">
        <v>16</v>
      </c>
      <c r="L4" s="20" t="s">
        <v>17</v>
      </c>
    </row>
    <row r="5" spans="2:12" ht="26.25">
      <c r="B5" s="4"/>
      <c r="C5" s="21" t="s">
        <v>18</v>
      </c>
      <c r="D5" s="22" t="str">
        <f>LEFT($C5,SEARCH(" ",$C5)-1)</f>
        <v>5.3.3.1</v>
      </c>
      <c r="E5" s="23" t="e">
        <f>INDEX(#REF!, MATCH('Input Sheet - Hidden'!$D5,#REF!, 0))</f>
        <v>#REF!</v>
      </c>
      <c r="F5" s="24" t="e">
        <f>INDEX(#REF!, MATCH( 'Input Sheet - Hidden'!$E5,#REF!, 0))</f>
        <v>#REF!</v>
      </c>
      <c r="G5" s="25" t="e">
        <f>INDEX(#REF!, MATCH( 'Input Sheet - Hidden'!$E5,#REF!, 0))</f>
        <v>#REF!</v>
      </c>
      <c r="H5" s="26" t="s">
        <v>19</v>
      </c>
      <c r="I5" s="17" t="s">
        <v>20</v>
      </c>
      <c r="J5" s="18" t="s">
        <v>21</v>
      </c>
      <c r="K5" s="30" t="s">
        <v>22</v>
      </c>
      <c r="L5" s="27" t="s">
        <v>22</v>
      </c>
    </row>
    <row r="6" spans="2:12" ht="99" customHeight="1">
      <c r="B6" s="4"/>
      <c r="C6" s="28" t="s">
        <v>23</v>
      </c>
      <c r="D6" s="22" t="str">
        <f>LEFT($C6,SEARCH(" ",$C6)-1)</f>
        <v>5.3.3.2-1</v>
      </c>
      <c r="E6" s="23" t="e">
        <f>INDEX(#REF!, MATCH('Input Sheet - Hidden'!$D6,#REF!, 0))</f>
        <v>#REF!</v>
      </c>
      <c r="F6" s="24" t="e">
        <f>INDEX(#REF!, MATCH( 'Input Sheet - Hidden'!$E6,#REF!, 0))</f>
        <v>#REF!</v>
      </c>
      <c r="G6" s="25" t="e">
        <f>INDEX(#REF!, MATCH( 'Input Sheet - Hidden'!$E6,#REF!, 0))</f>
        <v>#REF!</v>
      </c>
      <c r="H6" s="29" t="s">
        <v>24</v>
      </c>
      <c r="I6" s="17" t="s">
        <v>25</v>
      </c>
      <c r="J6" s="18" t="s">
        <v>26</v>
      </c>
      <c r="K6" s="30" t="s">
        <v>22</v>
      </c>
      <c r="L6" s="27" t="s">
        <v>22</v>
      </c>
    </row>
    <row r="7" spans="2:12" ht="99" customHeight="1">
      <c r="B7" s="4"/>
      <c r="C7" s="28" t="s">
        <v>27</v>
      </c>
      <c r="D7" s="22" t="str">
        <f>LEFT($C7,SEARCH(" ",$C7)-1)</f>
        <v>5.3.3.2-2</v>
      </c>
      <c r="E7" s="23" t="e">
        <f>INDEX(#REF!, MATCH('Input Sheet - Hidden'!$D7,#REF!, 0))</f>
        <v>#REF!</v>
      </c>
      <c r="F7" s="24" t="e">
        <f>INDEX(#REF!, MATCH( 'Input Sheet - Hidden'!$E7,#REF!, 0))</f>
        <v>#REF!</v>
      </c>
      <c r="G7" s="25" t="e">
        <f>INDEX(#REF!, MATCH( 'Input Sheet - Hidden'!$E7,#REF!, 0))</f>
        <v>#REF!</v>
      </c>
      <c r="H7" s="29" t="s">
        <v>24</v>
      </c>
      <c r="I7" s="17" t="s">
        <v>25</v>
      </c>
      <c r="J7" s="18" t="s">
        <v>26</v>
      </c>
      <c r="K7" s="30" t="s">
        <v>22</v>
      </c>
      <c r="L7" s="27" t="s">
        <v>22</v>
      </c>
    </row>
    <row r="8" spans="2:12" ht="100.5" customHeight="1">
      <c r="B8" s="4"/>
      <c r="C8" s="28" t="s">
        <v>28</v>
      </c>
      <c r="D8" s="22" t="str">
        <f>LEFT($C8,SEARCH(" ",$C8)-1)</f>
        <v>5.3.3.2-3</v>
      </c>
      <c r="E8" s="23" t="e">
        <f>INDEX(#REF!, MATCH('Input Sheet - Hidden'!$D8,#REF!, 0))</f>
        <v>#REF!</v>
      </c>
      <c r="F8" s="24" t="e">
        <f>INDEX(#REF!, MATCH( 'Input Sheet - Hidden'!$E8,#REF!, 0))</f>
        <v>#REF!</v>
      </c>
      <c r="G8" s="25" t="e">
        <f>INDEX(#REF!, MATCH( 'Input Sheet - Hidden'!$E8,#REF!, 0))</f>
        <v>#REF!</v>
      </c>
      <c r="H8" s="29" t="s">
        <v>24</v>
      </c>
      <c r="I8" s="17" t="s">
        <v>25</v>
      </c>
      <c r="J8" s="18" t="s">
        <v>26</v>
      </c>
      <c r="K8" s="30" t="s">
        <v>22</v>
      </c>
      <c r="L8" s="27" t="s">
        <v>22</v>
      </c>
    </row>
    <row r="9" spans="2:12" ht="119.25" customHeight="1">
      <c r="B9" s="4"/>
      <c r="C9" s="28" t="s">
        <v>29</v>
      </c>
      <c r="D9" s="22" t="str">
        <f>LEFT($C9,SEARCH(" ",$C9)-1)</f>
        <v>5.3.3.2-4</v>
      </c>
      <c r="E9" s="23" t="e">
        <f>INDEX(#REF!, MATCH('Input Sheet - Hidden'!$D9,#REF!, 0))</f>
        <v>#REF!</v>
      </c>
      <c r="F9" s="24" t="e">
        <f>INDEX(#REF!, MATCH( 'Input Sheet - Hidden'!$E9,#REF!, 0))</f>
        <v>#REF!</v>
      </c>
      <c r="G9" s="25" t="e">
        <f>INDEX(#REF!, MATCH( 'Input Sheet - Hidden'!$E9,#REF!, 0))</f>
        <v>#REF!</v>
      </c>
      <c r="H9" s="29" t="s">
        <v>24</v>
      </c>
      <c r="I9" s="17" t="s">
        <v>25</v>
      </c>
      <c r="J9" s="18" t="s">
        <v>26</v>
      </c>
      <c r="K9" s="30" t="s">
        <v>22</v>
      </c>
      <c r="L9" s="27" t="s">
        <v>22</v>
      </c>
    </row>
    <row r="10" spans="2:12" ht="259.5" customHeight="1">
      <c r="B10" s="4"/>
      <c r="C10" s="25" t="s">
        <v>30</v>
      </c>
      <c r="D10" s="22" t="str">
        <f t="shared" ref="D10:D59" si="0">LEFT($C10, SEARCH(" ", $C10)-1 )</f>
        <v>5.3.3.3</v>
      </c>
      <c r="E10" s="23" t="e">
        <f>INDEX(#REF!, MATCH('Input Sheet - Hidden'!$D10,#REF!, 0))</f>
        <v>#REF!</v>
      </c>
      <c r="F10" s="24" t="e">
        <f>INDEX(#REF!, MATCH( 'Input Sheet - Hidden'!$E10,#REF!, 0))</f>
        <v>#REF!</v>
      </c>
      <c r="G10" s="25" t="e">
        <f>INDEX(#REF!, MATCH( 'Input Sheet - Hidden'!$E10,#REF!, 0))</f>
        <v>#REF!</v>
      </c>
      <c r="H10" s="26" t="s">
        <v>31</v>
      </c>
      <c r="I10" s="17" t="s">
        <v>20</v>
      </c>
      <c r="J10" s="18" t="s">
        <v>32</v>
      </c>
      <c r="K10" s="30" t="s">
        <v>22</v>
      </c>
      <c r="L10" s="27" t="s">
        <v>22</v>
      </c>
    </row>
    <row r="11" spans="2:12" ht="201.75" customHeight="1">
      <c r="B11" s="4"/>
      <c r="C11" s="25" t="s">
        <v>33</v>
      </c>
      <c r="D11" s="22" t="str">
        <f t="shared" si="0"/>
        <v>5.3.3.4</v>
      </c>
      <c r="E11" s="23" t="e">
        <f>INDEX(#REF!, MATCH('Input Sheet - Hidden'!$D11,#REF!, 0))</f>
        <v>#REF!</v>
      </c>
      <c r="F11" s="24" t="e">
        <f>INDEX(#REF!, MATCH( 'Input Sheet - Hidden'!$E11,#REF!, 0))</f>
        <v>#REF!</v>
      </c>
      <c r="G11" s="25" t="e">
        <f>INDEX(#REF!, MATCH( 'Input Sheet - Hidden'!$E11,#REF!, 0))</f>
        <v>#REF!</v>
      </c>
      <c r="H11" s="26" t="s">
        <v>34</v>
      </c>
      <c r="I11" s="17" t="s">
        <v>20</v>
      </c>
      <c r="J11" s="18" t="s">
        <v>32</v>
      </c>
      <c r="K11" s="30" t="s">
        <v>22</v>
      </c>
      <c r="L11" s="27" t="s">
        <v>22</v>
      </c>
    </row>
    <row r="12" spans="2:12" ht="77.25" customHeight="1">
      <c r="B12" s="4"/>
      <c r="C12" s="25" t="s">
        <v>35</v>
      </c>
      <c r="D12" s="22" t="str">
        <f t="shared" si="0"/>
        <v>5.3.3.5</v>
      </c>
      <c r="E12" s="23" t="e">
        <f>INDEX(#REF!, MATCH('Input Sheet - Hidden'!$D12,#REF!, 0))</f>
        <v>#REF!</v>
      </c>
      <c r="F12" s="24" t="e">
        <f>INDEX(#REF!, MATCH( 'Input Sheet - Hidden'!$E12,#REF!, 0))</f>
        <v>#REF!</v>
      </c>
      <c r="G12" s="25" t="e">
        <f>INDEX(#REF!, MATCH( 'Input Sheet - Hidden'!$E12,#REF!, 0))</f>
        <v>#REF!</v>
      </c>
      <c r="H12" s="26" t="s">
        <v>34</v>
      </c>
      <c r="I12" s="17" t="s">
        <v>20</v>
      </c>
      <c r="J12" s="18" t="s">
        <v>21</v>
      </c>
      <c r="K12" s="30" t="s">
        <v>22</v>
      </c>
      <c r="L12" s="27" t="s">
        <v>22</v>
      </c>
    </row>
    <row r="13" spans="2:12" ht="64.5">
      <c r="B13" s="4"/>
      <c r="C13" s="25" t="s">
        <v>36</v>
      </c>
      <c r="D13" s="22" t="str">
        <f t="shared" si="0"/>
        <v>5.3.3.6</v>
      </c>
      <c r="E13" s="23" t="e">
        <f>INDEX(#REF!, MATCH('Input Sheet - Hidden'!$D13,#REF!, 0))</f>
        <v>#REF!</v>
      </c>
      <c r="F13" s="24" t="e">
        <f>INDEX(#REF!, MATCH( 'Input Sheet - Hidden'!$E13,#REF!, 0))</f>
        <v>#REF!</v>
      </c>
      <c r="G13" s="25" t="e">
        <f>INDEX(#REF!, MATCH( 'Input Sheet - Hidden'!$E13,#REF!, 0))</f>
        <v>#REF!</v>
      </c>
      <c r="H13" s="26" t="s">
        <v>37</v>
      </c>
      <c r="I13" s="17" t="s">
        <v>20</v>
      </c>
      <c r="J13" s="18" t="s">
        <v>21</v>
      </c>
      <c r="K13" s="30" t="s">
        <v>22</v>
      </c>
      <c r="L13" s="27" t="s">
        <v>22</v>
      </c>
    </row>
    <row r="14" spans="2:12" ht="26.25">
      <c r="B14" s="4"/>
      <c r="C14" s="25" t="s">
        <v>38</v>
      </c>
      <c r="D14" s="22" t="str">
        <f t="shared" si="0"/>
        <v>5.3.3.7</v>
      </c>
      <c r="E14" s="23" t="e">
        <f>INDEX(#REF!, MATCH('Input Sheet - Hidden'!$D14,#REF!, 0))</f>
        <v>#REF!</v>
      </c>
      <c r="F14" s="24" t="e">
        <f>INDEX(#REF!, MATCH( 'Input Sheet - Hidden'!$E14,#REF!, 0))</f>
        <v>#REF!</v>
      </c>
      <c r="G14" s="25" t="e">
        <f>INDEX(#REF!, MATCH( 'Input Sheet - Hidden'!$E14,#REF!, 0))</f>
        <v>#REF!</v>
      </c>
      <c r="H14" s="26" t="s">
        <v>39</v>
      </c>
      <c r="I14" s="17" t="s">
        <v>20</v>
      </c>
      <c r="J14" s="18" t="s">
        <v>21</v>
      </c>
      <c r="K14" s="30" t="s">
        <v>22</v>
      </c>
      <c r="L14" s="27" t="s">
        <v>22</v>
      </c>
    </row>
    <row r="15" spans="2:12" ht="192">
      <c r="B15" s="4"/>
      <c r="C15" s="28" t="s">
        <v>40</v>
      </c>
      <c r="D15" s="22" t="str">
        <f t="shared" si="0"/>
        <v>5.3.3.8-1</v>
      </c>
      <c r="E15" s="23" t="e">
        <f>INDEX(#REF!, MATCH('Input Sheet - Hidden'!$D15,#REF!, 0))</f>
        <v>#REF!</v>
      </c>
      <c r="F15" s="24" t="e">
        <f>INDEX(#REF!, MATCH( 'Input Sheet - Hidden'!$E15,#REF!, 0))</f>
        <v>#REF!</v>
      </c>
      <c r="G15" s="25" t="e">
        <f>INDEX(#REF!, MATCH( 'Input Sheet - Hidden'!$E15,#REF!, 0))</f>
        <v>#REF!</v>
      </c>
      <c r="H15" s="31" t="s">
        <v>41</v>
      </c>
      <c r="I15" s="17" t="s">
        <v>42</v>
      </c>
      <c r="J15" s="18" t="s">
        <v>43</v>
      </c>
      <c r="K15" s="30" t="s">
        <v>22</v>
      </c>
      <c r="L15" s="27" t="s">
        <v>22</v>
      </c>
    </row>
    <row r="16" spans="2:12" ht="192">
      <c r="B16" s="4"/>
      <c r="C16" s="28" t="s">
        <v>44</v>
      </c>
      <c r="D16" s="22" t="str">
        <f t="shared" si="0"/>
        <v>5.3.3.8-2</v>
      </c>
      <c r="E16" s="23" t="e">
        <f>INDEX(#REF!, MATCH('Input Sheet - Hidden'!$D16,#REF!, 0))</f>
        <v>#REF!</v>
      </c>
      <c r="F16" s="24" t="e">
        <f>INDEX(#REF!, MATCH( 'Input Sheet - Hidden'!$E16,#REF!, 0))</f>
        <v>#REF!</v>
      </c>
      <c r="G16" s="25" t="e">
        <f>INDEX(#REF!, MATCH( 'Input Sheet - Hidden'!$E16,#REF!, 0))</f>
        <v>#REF!</v>
      </c>
      <c r="H16" s="31" t="s">
        <v>45</v>
      </c>
      <c r="I16" s="17" t="s">
        <v>42</v>
      </c>
      <c r="J16" s="18" t="s">
        <v>46</v>
      </c>
      <c r="K16" s="30" t="s">
        <v>22</v>
      </c>
      <c r="L16" s="27" t="s">
        <v>22</v>
      </c>
    </row>
    <row r="17" spans="2:12" ht="66.75" customHeight="1">
      <c r="B17" s="4"/>
      <c r="C17" s="28"/>
      <c r="D17" s="22"/>
      <c r="E17" s="23" t="s">
        <v>47</v>
      </c>
      <c r="F17" s="24" t="e">
        <f>INDEX(#REF!, MATCH( 'Input Sheet - Hidden'!$E17,#REF!, 0))</f>
        <v>#REF!</v>
      </c>
      <c r="G17" s="25" t="e">
        <f>INDEX(#REF!, MATCH( 'Input Sheet - Hidden'!$E17,#REF!, 0))</f>
        <v>#REF!</v>
      </c>
      <c r="H17" s="34" t="s">
        <v>48</v>
      </c>
      <c r="I17" s="17" t="s">
        <v>42</v>
      </c>
      <c r="J17" s="18" t="s">
        <v>43</v>
      </c>
      <c r="K17" s="30" t="s">
        <v>22</v>
      </c>
      <c r="L17" s="27" t="s">
        <v>22</v>
      </c>
    </row>
    <row r="18" spans="2:12" ht="44.25" customHeight="1">
      <c r="B18" s="4"/>
      <c r="C18" s="28" t="s">
        <v>49</v>
      </c>
      <c r="D18" s="22" t="str">
        <f t="shared" si="0"/>
        <v>5.3.3.9-3</v>
      </c>
      <c r="E18" s="23" t="e">
        <f>INDEX(#REF!, MATCH('Input Sheet - Hidden'!$D18,#REF!, 0))</f>
        <v>#REF!</v>
      </c>
      <c r="F18" s="24" t="e">
        <f>INDEX(#REF!, MATCH( 'Input Sheet - Hidden'!$E18,#REF!, 0))</f>
        <v>#REF!</v>
      </c>
      <c r="G18" s="25" t="e">
        <f>INDEX(#REF!, MATCH( 'Input Sheet - Hidden'!$E18,#REF!, 0))</f>
        <v>#REF!</v>
      </c>
      <c r="H18" s="31" t="s">
        <v>50</v>
      </c>
      <c r="I18" s="17" t="s">
        <v>20</v>
      </c>
      <c r="J18" s="18" t="s">
        <v>51</v>
      </c>
      <c r="K18" s="30" t="s">
        <v>22</v>
      </c>
      <c r="L18" s="27" t="s">
        <v>22</v>
      </c>
    </row>
    <row r="19" spans="2:12" ht="64.5">
      <c r="B19" s="4"/>
      <c r="C19" s="28" t="s">
        <v>52</v>
      </c>
      <c r="D19" s="22" t="str">
        <f t="shared" si="0"/>
        <v>5.3.3.9-2</v>
      </c>
      <c r="E19" s="23" t="e">
        <f>INDEX(#REF!, MATCH('Input Sheet - Hidden'!$D19,#REF!, 0))</f>
        <v>#REF!</v>
      </c>
      <c r="F19" s="24" t="e">
        <f>INDEX(#REF!, MATCH( 'Input Sheet - Hidden'!$E19,#REF!, 0))</f>
        <v>#REF!</v>
      </c>
      <c r="G19" s="25" t="e">
        <f>INDEX(#REF!, MATCH( 'Input Sheet - Hidden'!$E19,#REF!, 0))</f>
        <v>#REF!</v>
      </c>
      <c r="H19" s="31" t="s">
        <v>53</v>
      </c>
      <c r="I19" s="17" t="s">
        <v>20</v>
      </c>
      <c r="J19" s="18" t="s">
        <v>51</v>
      </c>
      <c r="K19" s="30" t="s">
        <v>22</v>
      </c>
      <c r="L19" s="27" t="s">
        <v>22</v>
      </c>
    </row>
    <row r="20" spans="2:12" ht="48" customHeight="1">
      <c r="B20" s="4"/>
      <c r="C20" s="25" t="s">
        <v>54</v>
      </c>
      <c r="D20" s="22" t="str">
        <f t="shared" si="0"/>
        <v>5.3.3.10</v>
      </c>
      <c r="E20" s="23" t="e">
        <f>INDEX(#REF!, MATCH('Input Sheet - Hidden'!$D20,#REF!, 0))</f>
        <v>#REF!</v>
      </c>
      <c r="F20" s="24" t="e">
        <f>INDEX(#REF!, MATCH( 'Input Sheet - Hidden'!$E20,#REF!, 0))</f>
        <v>#REF!</v>
      </c>
      <c r="G20" s="25" t="e">
        <f>INDEX(#REF!, MATCH( 'Input Sheet - Hidden'!$E20,#REF!, 0))</f>
        <v>#REF!</v>
      </c>
      <c r="H20" s="26" t="s">
        <v>34</v>
      </c>
      <c r="I20" s="17" t="s">
        <v>20</v>
      </c>
      <c r="J20" s="18" t="s">
        <v>21</v>
      </c>
      <c r="K20" s="30" t="s">
        <v>22</v>
      </c>
      <c r="L20" s="27" t="s">
        <v>22</v>
      </c>
    </row>
    <row r="21" spans="2:12" ht="48" customHeight="1">
      <c r="B21" s="4"/>
      <c r="C21" s="25"/>
      <c r="D21" s="22"/>
      <c r="E21" s="23" t="s">
        <v>55</v>
      </c>
      <c r="F21" s="24" t="e">
        <f>INDEX(#REF!, MATCH( 'Input Sheet - Hidden'!$E21,#REF!, 0))</f>
        <v>#REF!</v>
      </c>
      <c r="G21" s="25" t="e">
        <f>INDEX(#REF!, MATCH( 'Input Sheet - Hidden'!$E21,#REF!, 0))</f>
        <v>#REF!</v>
      </c>
      <c r="H21" s="34" t="s">
        <v>48</v>
      </c>
      <c r="I21" s="17" t="s">
        <v>56</v>
      </c>
      <c r="J21" s="18" t="s">
        <v>57</v>
      </c>
      <c r="K21" s="30" t="s">
        <v>22</v>
      </c>
      <c r="L21" s="27" t="s">
        <v>22</v>
      </c>
    </row>
    <row r="22" spans="2:12" ht="78.75" customHeight="1">
      <c r="B22" s="4"/>
      <c r="C22" s="25" t="s">
        <v>58</v>
      </c>
      <c r="D22" s="22" t="str">
        <f>LEFT($C22, SEARCH(" ", $C22)-1 )</f>
        <v>5.3.3.11-2</v>
      </c>
      <c r="E22" s="23" t="e">
        <f>INDEX(#REF!, MATCH('Input Sheet - Hidden'!$D22,#REF!, 0))</f>
        <v>#REF!</v>
      </c>
      <c r="F22" s="24" t="e">
        <f>INDEX(#REF!, MATCH( 'Input Sheet - Hidden'!$E22,#REF!, 0))</f>
        <v>#REF!</v>
      </c>
      <c r="G22" s="25" t="e">
        <f>INDEX(#REF!, MATCH( 'Input Sheet - Hidden'!$E22,#REF!, 0))</f>
        <v>#REF!</v>
      </c>
      <c r="H22" s="26" t="s">
        <v>59</v>
      </c>
      <c r="I22" s="17" t="s">
        <v>56</v>
      </c>
      <c r="J22" s="18" t="s">
        <v>60</v>
      </c>
      <c r="K22" s="30" t="s">
        <v>22</v>
      </c>
      <c r="L22" s="27" t="s">
        <v>22</v>
      </c>
    </row>
    <row r="23" spans="2:12" ht="78.75" customHeight="1">
      <c r="B23" s="4"/>
      <c r="C23" s="25"/>
      <c r="D23" s="22"/>
      <c r="E23" s="23" t="s">
        <v>61</v>
      </c>
      <c r="F23" s="24" t="e">
        <f>INDEX(#REF!, MATCH( 'Input Sheet - Hidden'!$E23,#REF!, 0))</f>
        <v>#REF!</v>
      </c>
      <c r="G23" s="25" t="e">
        <f>INDEX(#REF!, MATCH( 'Input Sheet - Hidden'!$E23,#REF!, 0))</f>
        <v>#REF!</v>
      </c>
      <c r="H23" s="34" t="s">
        <v>48</v>
      </c>
      <c r="I23" s="17" t="s">
        <v>62</v>
      </c>
      <c r="J23" s="18" t="s">
        <v>63</v>
      </c>
      <c r="K23" s="30" t="s">
        <v>22</v>
      </c>
      <c r="L23" s="27" t="s">
        <v>22</v>
      </c>
    </row>
    <row r="24" spans="2:12" ht="45" customHeight="1">
      <c r="B24" s="4"/>
      <c r="C24" s="25" t="s">
        <v>64</v>
      </c>
      <c r="D24" s="22" t="str">
        <f t="shared" si="0"/>
        <v>5.3.3.12-1</v>
      </c>
      <c r="E24" s="23" t="e">
        <f>INDEX(#REF!, MATCH('Input Sheet - Hidden'!$D24,#REF!, 0))</f>
        <v>#REF!</v>
      </c>
      <c r="F24" s="24" t="e">
        <f>INDEX(#REF!, MATCH( 'Input Sheet - Hidden'!$E24,#REF!, 0))</f>
        <v>#REF!</v>
      </c>
      <c r="G24" s="25" t="e">
        <f>INDEX(#REF!, MATCH( 'Input Sheet - Hidden'!$E24,#REF!, 0))</f>
        <v>#REF!</v>
      </c>
      <c r="H24" s="26" t="s">
        <v>65</v>
      </c>
      <c r="I24" s="17" t="s">
        <v>25</v>
      </c>
      <c r="J24" s="18" t="s">
        <v>26</v>
      </c>
      <c r="K24" s="30" t="s">
        <v>22</v>
      </c>
      <c r="L24" s="27" t="s">
        <v>22</v>
      </c>
    </row>
    <row r="25" spans="2:12" ht="45" customHeight="1">
      <c r="B25" s="4"/>
      <c r="C25" s="25"/>
      <c r="D25" s="22"/>
      <c r="E25" s="23" t="s">
        <v>66</v>
      </c>
      <c r="F25" s="24" t="e">
        <f>INDEX(#REF!, MATCH( 'Input Sheet - Hidden'!$E25,#REF!, 0))</f>
        <v>#REF!</v>
      </c>
      <c r="G25" s="25" t="e">
        <f>INDEX(#REF!, MATCH( 'Input Sheet - Hidden'!$E25,#REF!, 0))</f>
        <v>#REF!</v>
      </c>
      <c r="H25" s="34" t="s">
        <v>48</v>
      </c>
      <c r="I25" s="17" t="s">
        <v>25</v>
      </c>
      <c r="J25" s="18" t="s">
        <v>26</v>
      </c>
      <c r="K25" s="30" t="s">
        <v>22</v>
      </c>
      <c r="L25" s="27" t="s">
        <v>22</v>
      </c>
    </row>
    <row r="26" spans="2:12" ht="45" customHeight="1">
      <c r="B26" s="4"/>
      <c r="C26" s="25"/>
      <c r="D26" s="22"/>
      <c r="E26" s="23" t="s">
        <v>67</v>
      </c>
      <c r="F26" s="24" t="e">
        <f>INDEX(#REF!, MATCH( 'Input Sheet - Hidden'!$E26,#REF!, 0))</f>
        <v>#REF!</v>
      </c>
      <c r="G26" s="25" t="e">
        <f>INDEX(#REF!, MATCH( 'Input Sheet - Hidden'!$E26,#REF!, 0))</f>
        <v>#REF!</v>
      </c>
      <c r="H26" s="34" t="s">
        <v>48</v>
      </c>
      <c r="I26" s="17" t="s">
        <v>25</v>
      </c>
      <c r="J26" s="18" t="s">
        <v>46</v>
      </c>
      <c r="K26" s="30" t="s">
        <v>22</v>
      </c>
      <c r="L26" s="27" t="s">
        <v>22</v>
      </c>
    </row>
    <row r="27" spans="2:12" ht="45" customHeight="1">
      <c r="B27" s="4"/>
      <c r="C27" s="25"/>
      <c r="D27" s="22"/>
      <c r="E27" s="23" t="s">
        <v>68</v>
      </c>
      <c r="F27" s="24" t="e">
        <f>INDEX(#REF!, MATCH( 'Input Sheet - Hidden'!$E27,#REF!, 0))</f>
        <v>#REF!</v>
      </c>
      <c r="G27" s="25" t="e">
        <f>INDEX(#REF!, MATCH( 'Input Sheet - Hidden'!$E27,#REF!, 0))</f>
        <v>#REF!</v>
      </c>
      <c r="H27" s="34" t="s">
        <v>48</v>
      </c>
      <c r="I27" s="17" t="s">
        <v>20</v>
      </c>
      <c r="J27" s="18" t="s">
        <v>69</v>
      </c>
      <c r="K27" s="30" t="s">
        <v>22</v>
      </c>
      <c r="L27" s="27" t="s">
        <v>22</v>
      </c>
    </row>
    <row r="28" spans="2:12" ht="51.75">
      <c r="B28" s="4"/>
      <c r="C28" s="25" t="s">
        <v>70</v>
      </c>
      <c r="D28" s="22" t="str">
        <f t="shared" si="0"/>
        <v>5.3.3.13</v>
      </c>
      <c r="E28" s="23" t="e">
        <f>INDEX(#REF!, MATCH('Input Sheet - Hidden'!$D28,#REF!, 0))</f>
        <v>#REF!</v>
      </c>
      <c r="F28" s="24" t="e">
        <f>INDEX(#REF!, MATCH( 'Input Sheet - Hidden'!$E28,#REF!, 0))</f>
        <v>#REF!</v>
      </c>
      <c r="G28" s="25" t="e">
        <f>INDEX(#REF!, MATCH( 'Input Sheet - Hidden'!$E28,#REF!, 0))</f>
        <v>#REF!</v>
      </c>
      <c r="H28" s="26" t="s">
        <v>71</v>
      </c>
      <c r="I28" s="17" t="s">
        <v>20</v>
      </c>
      <c r="J28" s="18" t="s">
        <v>72</v>
      </c>
      <c r="K28" s="30" t="s">
        <v>22</v>
      </c>
      <c r="L28" s="27" t="s">
        <v>22</v>
      </c>
    </row>
    <row r="29" spans="2:12" ht="26.25">
      <c r="B29" s="4"/>
      <c r="C29" s="25" t="s">
        <v>73</v>
      </c>
      <c r="D29" s="22" t="str">
        <f t="shared" si="0"/>
        <v>5.3.3.14</v>
      </c>
      <c r="E29" s="23" t="e">
        <f>INDEX(#REF!, MATCH('Input Sheet - Hidden'!$D29,#REF!, 0))</f>
        <v>#REF!</v>
      </c>
      <c r="F29" s="24" t="e">
        <f>INDEX(#REF!, MATCH( 'Input Sheet - Hidden'!$E29,#REF!, 0))</f>
        <v>#REF!</v>
      </c>
      <c r="G29" s="25" t="e">
        <f>INDEX(#REF!, MATCH( 'Input Sheet - Hidden'!$E29,#REF!, 0))</f>
        <v>#REF!</v>
      </c>
      <c r="H29" s="26" t="s">
        <v>34</v>
      </c>
      <c r="I29" s="17" t="s">
        <v>20</v>
      </c>
      <c r="J29" s="18" t="s">
        <v>21</v>
      </c>
      <c r="K29" s="30" t="s">
        <v>22</v>
      </c>
      <c r="L29" s="27" t="s">
        <v>22</v>
      </c>
    </row>
    <row r="30" spans="2:12" ht="39">
      <c r="B30" s="4"/>
      <c r="C30" s="25" t="s">
        <v>74</v>
      </c>
      <c r="D30" s="22" t="str">
        <f t="shared" si="0"/>
        <v>5.3.3.15</v>
      </c>
      <c r="E30" s="23" t="e">
        <f>INDEX(#REF!, MATCH('Input Sheet - Hidden'!$D30,#REF!, 0))</f>
        <v>#REF!</v>
      </c>
      <c r="F30" s="24" t="e">
        <f>INDEX(#REF!, MATCH( 'Input Sheet - Hidden'!$E30,#REF!, 0))</f>
        <v>#REF!</v>
      </c>
      <c r="G30" s="25" t="e">
        <f>INDEX(#REF!, MATCH( 'Input Sheet - Hidden'!$E30,#REF!, 0))</f>
        <v>#REF!</v>
      </c>
      <c r="H30" s="26" t="s">
        <v>75</v>
      </c>
      <c r="I30" s="17" t="s">
        <v>25</v>
      </c>
      <c r="J30" s="18" t="s">
        <v>46</v>
      </c>
      <c r="K30" s="30" t="s">
        <v>22</v>
      </c>
      <c r="L30" s="27" t="s">
        <v>22</v>
      </c>
    </row>
    <row r="31" spans="2:12" ht="51.75">
      <c r="B31" s="4"/>
      <c r="C31" s="25" t="s">
        <v>76</v>
      </c>
      <c r="D31" s="22" t="str">
        <f t="shared" si="0"/>
        <v>5.3.3.16</v>
      </c>
      <c r="E31" s="23" t="e">
        <f>INDEX(#REF!, MATCH('Input Sheet - Hidden'!$D31,#REF!, 0))</f>
        <v>#REF!</v>
      </c>
      <c r="F31" s="24" t="e">
        <f>INDEX(#REF!, MATCH( 'Input Sheet - Hidden'!$E31,#REF!, 0))</f>
        <v>#REF!</v>
      </c>
      <c r="G31" s="25" t="e">
        <f>INDEX(#REF!, MATCH( 'Input Sheet - Hidden'!$E31,#REF!, 0))</f>
        <v>#REF!</v>
      </c>
      <c r="H31" s="26" t="s">
        <v>77</v>
      </c>
      <c r="I31" s="17" t="s">
        <v>20</v>
      </c>
      <c r="J31" s="18" t="s">
        <v>32</v>
      </c>
      <c r="K31" s="30" t="s">
        <v>22</v>
      </c>
      <c r="L31" s="27" t="s">
        <v>22</v>
      </c>
    </row>
    <row r="32" spans="2:12" ht="39">
      <c r="B32" s="4"/>
      <c r="C32" s="28" t="s">
        <v>78</v>
      </c>
      <c r="D32" s="22" t="str">
        <f t="shared" si="0"/>
        <v>5.3.3.17-1</v>
      </c>
      <c r="E32" s="23" t="e">
        <f>INDEX(#REF!, MATCH('Input Sheet - Hidden'!$D32,#REF!, 0))</f>
        <v>#REF!</v>
      </c>
      <c r="F32" s="24" t="e">
        <f>INDEX(#REF!, MATCH( 'Input Sheet - Hidden'!$E32,#REF!, 0))</f>
        <v>#REF!</v>
      </c>
      <c r="G32" s="25" t="e">
        <f>INDEX(#REF!, MATCH( 'Input Sheet - Hidden'!$E32,#REF!, 0))</f>
        <v>#REF!</v>
      </c>
      <c r="H32" s="26" t="s">
        <v>79</v>
      </c>
      <c r="I32" s="17" t="s">
        <v>20</v>
      </c>
      <c r="J32" s="18" t="s">
        <v>32</v>
      </c>
      <c r="K32" s="30" t="s">
        <v>22</v>
      </c>
      <c r="L32" s="27" t="s">
        <v>22</v>
      </c>
    </row>
    <row r="33" spans="2:12" ht="44.25" customHeight="1">
      <c r="B33" s="4"/>
      <c r="C33" s="28"/>
      <c r="D33" s="22"/>
      <c r="E33" s="23" t="s">
        <v>80</v>
      </c>
      <c r="F33" s="24" t="e">
        <f>INDEX(#REF!, MATCH( 'Input Sheet - Hidden'!$E33,#REF!, 0))</f>
        <v>#REF!</v>
      </c>
      <c r="G33" s="25" t="e">
        <f>INDEX(#REF!, MATCH( 'Input Sheet - Hidden'!$E33,#REF!, 0))</f>
        <v>#REF!</v>
      </c>
      <c r="H33" s="34" t="s">
        <v>48</v>
      </c>
      <c r="I33" s="17" t="s">
        <v>20</v>
      </c>
      <c r="J33" s="18" t="s">
        <v>46</v>
      </c>
      <c r="K33" s="30" t="s">
        <v>22</v>
      </c>
      <c r="L33" s="27" t="s">
        <v>22</v>
      </c>
    </row>
    <row r="34" spans="2:12" ht="57" customHeight="1">
      <c r="B34" s="4"/>
      <c r="C34" s="28" t="s">
        <v>81</v>
      </c>
      <c r="D34" s="22" t="str">
        <f t="shared" si="0"/>
        <v>5.3.3.17-2</v>
      </c>
      <c r="E34" s="23" t="e">
        <f>INDEX(#REF!, MATCH('Input Sheet - Hidden'!$D34,#REF!, 0))</f>
        <v>#REF!</v>
      </c>
      <c r="F34" s="24" t="e">
        <f>INDEX(#REF!, MATCH( 'Input Sheet - Hidden'!$E34,#REF!, 0))</f>
        <v>#REF!</v>
      </c>
      <c r="G34" s="25" t="e">
        <f>INDEX(#REF!, MATCH( 'Input Sheet - Hidden'!$E34,#REF!, 0))</f>
        <v>#REF!</v>
      </c>
      <c r="H34" s="26" t="s">
        <v>82</v>
      </c>
      <c r="I34" s="17" t="s">
        <v>20</v>
      </c>
      <c r="J34" s="18" t="s">
        <v>83</v>
      </c>
      <c r="K34" s="30" t="s">
        <v>22</v>
      </c>
      <c r="L34" s="27" t="s">
        <v>22</v>
      </c>
    </row>
    <row r="35" spans="2:12" ht="52.5" customHeight="1">
      <c r="B35" s="4"/>
      <c r="C35" s="28"/>
      <c r="D35" s="22"/>
      <c r="E35" s="23" t="s">
        <v>84</v>
      </c>
      <c r="F35" s="24" t="e">
        <f>INDEX(#REF!, MATCH( 'Input Sheet - Hidden'!$E35,#REF!, 0))</f>
        <v>#REF!</v>
      </c>
      <c r="G35" s="25" t="e">
        <f>INDEX(#REF!, MATCH( 'Input Sheet - Hidden'!$E35,#REF!, 0))</f>
        <v>#REF!</v>
      </c>
      <c r="H35" s="34" t="s">
        <v>48</v>
      </c>
      <c r="I35" s="17" t="s">
        <v>20</v>
      </c>
      <c r="J35" s="18" t="s">
        <v>51</v>
      </c>
      <c r="K35" s="30" t="s">
        <v>22</v>
      </c>
      <c r="L35" s="27" t="s">
        <v>22</v>
      </c>
    </row>
    <row r="36" spans="2:12" ht="40.5" customHeight="1">
      <c r="B36" s="4"/>
      <c r="C36" s="28"/>
      <c r="D36" s="22"/>
      <c r="E36" s="23" t="s">
        <v>85</v>
      </c>
      <c r="F36" s="24" t="e">
        <f>INDEX(#REF!, MATCH( 'Input Sheet - Hidden'!$E36,#REF!, 0))</f>
        <v>#REF!</v>
      </c>
      <c r="G36" s="25" t="e">
        <f>INDEX(#REF!, MATCH( 'Input Sheet - Hidden'!$E36,#REF!, 0))</f>
        <v>#REF!</v>
      </c>
      <c r="H36" s="34" t="s">
        <v>48</v>
      </c>
      <c r="I36" s="17" t="s">
        <v>86</v>
      </c>
      <c r="J36" s="18" t="s">
        <v>87</v>
      </c>
      <c r="K36" s="30" t="s">
        <v>22</v>
      </c>
      <c r="L36" s="27" t="s">
        <v>22</v>
      </c>
    </row>
    <row r="37" spans="2:12" ht="46.5" customHeight="1">
      <c r="B37" s="4"/>
      <c r="C37" s="28"/>
      <c r="D37" s="22"/>
      <c r="E37" s="23" t="s">
        <v>88</v>
      </c>
      <c r="F37" s="24" t="e">
        <f>INDEX(#REF!, MATCH( 'Input Sheet - Hidden'!$E37,#REF!, 0))</f>
        <v>#REF!</v>
      </c>
      <c r="G37" s="25" t="e">
        <f>INDEX(#REF!, MATCH( 'Input Sheet - Hidden'!$E37,#REF!, 0))</f>
        <v>#REF!</v>
      </c>
      <c r="H37" s="34" t="s">
        <v>48</v>
      </c>
      <c r="I37" s="17"/>
      <c r="J37" s="18"/>
      <c r="K37" s="30" t="s">
        <v>22</v>
      </c>
      <c r="L37" s="27" t="s">
        <v>22</v>
      </c>
    </row>
    <row r="38" spans="2:12" ht="84" customHeight="1">
      <c r="B38" s="4"/>
      <c r="C38" s="25" t="s">
        <v>89</v>
      </c>
      <c r="D38" s="22" t="str">
        <f t="shared" si="0"/>
        <v>5.3.5.1</v>
      </c>
      <c r="E38" s="23" t="e">
        <f>INDEX(#REF!, MATCH('Input Sheet - Hidden'!$D38,#REF!, 0))</f>
        <v>#REF!</v>
      </c>
      <c r="F38" s="24" t="e">
        <f>INDEX(#REF!, MATCH( 'Input Sheet - Hidden'!$E38,#REF!, 0))</f>
        <v>#REF!</v>
      </c>
      <c r="G38" s="25" t="e">
        <f>INDEX(#REF!, MATCH( 'Input Sheet - Hidden'!$E38,#REF!, 0))</f>
        <v>#REF!</v>
      </c>
      <c r="H38" s="26" t="s">
        <v>90</v>
      </c>
      <c r="I38" s="17" t="s">
        <v>91</v>
      </c>
      <c r="J38" s="18" t="s">
        <v>92</v>
      </c>
      <c r="K38" s="30" t="s">
        <v>22</v>
      </c>
      <c r="L38" s="27" t="s">
        <v>22</v>
      </c>
    </row>
    <row r="39" spans="2:12" ht="39">
      <c r="B39" s="4"/>
      <c r="C39" s="25" t="s">
        <v>93</v>
      </c>
      <c r="D39" s="22" t="str">
        <f t="shared" si="0"/>
        <v>5.3.5.2</v>
      </c>
      <c r="E39" s="23" t="e">
        <f>INDEX(#REF!, MATCH('Input Sheet - Hidden'!$D39,#REF!, 0))</f>
        <v>#REF!</v>
      </c>
      <c r="F39" s="24" t="e">
        <f>INDEX(#REF!, MATCH( 'Input Sheet - Hidden'!$E39,#REF!, 0))</f>
        <v>#REF!</v>
      </c>
      <c r="G39" s="25" t="e">
        <f>INDEX(#REF!, MATCH( 'Input Sheet - Hidden'!$E39,#REF!, 0))</f>
        <v>#REF!</v>
      </c>
      <c r="H39" s="26" t="s">
        <v>94</v>
      </c>
      <c r="I39" s="17" t="s">
        <v>91</v>
      </c>
      <c r="J39" s="18" t="s">
        <v>92</v>
      </c>
      <c r="K39" s="30" t="s">
        <v>22</v>
      </c>
      <c r="L39" s="27" t="s">
        <v>22</v>
      </c>
    </row>
    <row r="40" spans="2:12" ht="39">
      <c r="B40" s="4"/>
      <c r="C40" s="25" t="s">
        <v>95</v>
      </c>
      <c r="D40" s="22" t="str">
        <f t="shared" si="0"/>
        <v>5.3.5.3</v>
      </c>
      <c r="E40" s="23" t="e">
        <f>INDEX(#REF!, MATCH('Input Sheet - Hidden'!$D40,#REF!, 0))</f>
        <v>#REF!</v>
      </c>
      <c r="F40" s="24" t="e">
        <f>INDEX(#REF!, MATCH( 'Input Sheet - Hidden'!$E40,#REF!, 0))</f>
        <v>#REF!</v>
      </c>
      <c r="G40" s="25" t="e">
        <f>INDEX(#REF!, MATCH( 'Input Sheet - Hidden'!$E40,#REF!, 0))</f>
        <v>#REF!</v>
      </c>
      <c r="H40" s="26" t="s">
        <v>94</v>
      </c>
      <c r="I40" s="17" t="s">
        <v>91</v>
      </c>
      <c r="J40" s="18" t="s">
        <v>92</v>
      </c>
      <c r="K40" s="30" t="s">
        <v>22</v>
      </c>
      <c r="L40" s="27" t="s">
        <v>22</v>
      </c>
    </row>
    <row r="41" spans="2:12" ht="67.5" customHeight="1">
      <c r="B41" s="4"/>
      <c r="C41" s="25" t="s">
        <v>96</v>
      </c>
      <c r="D41" s="22" t="str">
        <f t="shared" si="0"/>
        <v>5.3.5.4</v>
      </c>
      <c r="E41" s="23" t="e">
        <f>INDEX(#REF!, MATCH('Input Sheet - Hidden'!$D41,#REF!, 0))</f>
        <v>#REF!</v>
      </c>
      <c r="F41" s="24" t="e">
        <f>INDEX(#REF!, MATCH( 'Input Sheet - Hidden'!$E41,#REF!, 0))</f>
        <v>#REF!</v>
      </c>
      <c r="G41" s="25" t="e">
        <f>INDEX(#REF!, MATCH( 'Input Sheet - Hidden'!$E41,#REF!, 0))</f>
        <v>#REF!</v>
      </c>
      <c r="H41" s="26" t="s">
        <v>94</v>
      </c>
      <c r="I41" s="17" t="s">
        <v>91</v>
      </c>
      <c r="J41" s="18" t="s">
        <v>92</v>
      </c>
      <c r="K41" s="30" t="s">
        <v>22</v>
      </c>
      <c r="L41" s="27" t="s">
        <v>22</v>
      </c>
    </row>
    <row r="42" spans="2:12" ht="77.25">
      <c r="B42" s="4"/>
      <c r="C42" s="25" t="s">
        <v>97</v>
      </c>
      <c r="D42" s="22" t="str">
        <f t="shared" si="0"/>
        <v>5.3.5.5</v>
      </c>
      <c r="E42" s="23" t="e">
        <f>INDEX(#REF!, MATCH('Input Sheet - Hidden'!$D42,#REF!, 0))</f>
        <v>#REF!</v>
      </c>
      <c r="F42" s="24" t="e">
        <f>INDEX(#REF!, MATCH( 'Input Sheet - Hidden'!$E42,#REF!, 0))</f>
        <v>#REF!</v>
      </c>
      <c r="G42" s="25" t="e">
        <f>INDEX(#REF!, MATCH( 'Input Sheet - Hidden'!$E42,#REF!, 0))</f>
        <v>#REF!</v>
      </c>
      <c r="H42" s="26" t="s">
        <v>98</v>
      </c>
      <c r="I42" s="17" t="s">
        <v>91</v>
      </c>
      <c r="J42" s="18" t="s">
        <v>92</v>
      </c>
      <c r="K42" s="30" t="s">
        <v>22</v>
      </c>
      <c r="L42" s="27" t="s">
        <v>22</v>
      </c>
    </row>
    <row r="43" spans="2:12" ht="38.25">
      <c r="B43" s="4"/>
      <c r="C43" s="25" t="s">
        <v>99</v>
      </c>
      <c r="D43" s="22" t="str">
        <f t="shared" si="0"/>
        <v>5.3.5.6</v>
      </c>
      <c r="E43" s="23" t="e">
        <f>INDEX(#REF!, MATCH('Input Sheet - Hidden'!$D43,#REF!, 0))</f>
        <v>#REF!</v>
      </c>
      <c r="F43" s="24" t="e">
        <f>INDEX(#REF!, MATCH( 'Input Sheet - Hidden'!$E43,#REF!, 0))</f>
        <v>#REF!</v>
      </c>
      <c r="G43" s="25" t="e">
        <f>INDEX(#REF!, MATCH( 'Input Sheet - Hidden'!$E43,#REF!, 0))</f>
        <v>#REF!</v>
      </c>
      <c r="H43" s="26" t="s">
        <v>100</v>
      </c>
      <c r="I43" s="17" t="s">
        <v>91</v>
      </c>
      <c r="J43" s="18" t="s">
        <v>92</v>
      </c>
      <c r="K43" s="30" t="s">
        <v>22</v>
      </c>
      <c r="L43" s="27" t="s">
        <v>22</v>
      </c>
    </row>
    <row r="44" spans="2:12" ht="39">
      <c r="B44" s="4"/>
      <c r="C44" s="25" t="s">
        <v>101</v>
      </c>
      <c r="D44" s="22" t="str">
        <f>LEFT($C44, SEARCH(" ", $C44)-1 )</f>
        <v>5.3.5.7.1</v>
      </c>
      <c r="E44" s="23" t="e">
        <f>INDEX(#REF!, MATCH('Input Sheet - Hidden'!$D44,#REF!, 0))</f>
        <v>#REF!</v>
      </c>
      <c r="F44" s="24" t="e">
        <f>INDEX(#REF!, MATCH( 'Input Sheet - Hidden'!$E44,#REF!, 0))</f>
        <v>#REF!</v>
      </c>
      <c r="G44" s="25" t="e">
        <f>INDEX(#REF!, MATCH( 'Input Sheet - Hidden'!$E44,#REF!, 0))</f>
        <v>#REF!</v>
      </c>
      <c r="H44" s="26" t="s">
        <v>102</v>
      </c>
      <c r="I44" s="17" t="s">
        <v>91</v>
      </c>
      <c r="J44" s="18" t="s">
        <v>92</v>
      </c>
      <c r="K44" s="30" t="s">
        <v>22</v>
      </c>
      <c r="L44" s="27" t="s">
        <v>22</v>
      </c>
    </row>
    <row r="45" spans="2:12" ht="39">
      <c r="B45" s="4"/>
      <c r="C45" s="25" t="s">
        <v>103</v>
      </c>
      <c r="D45" s="22" t="str">
        <f t="shared" si="0"/>
        <v>5.3.5.8</v>
      </c>
      <c r="E45" s="23" t="e">
        <f>INDEX(#REF!, MATCH('Input Sheet - Hidden'!$D45,#REF!, 0))</f>
        <v>#REF!</v>
      </c>
      <c r="F45" s="24" t="e">
        <f>INDEX(#REF!, MATCH( 'Input Sheet - Hidden'!$E45,#REF!, 0))</f>
        <v>#REF!</v>
      </c>
      <c r="G45" s="25" t="e">
        <f>INDEX(#REF!, MATCH( 'Input Sheet - Hidden'!$E45,#REF!, 0))</f>
        <v>#REF!</v>
      </c>
      <c r="H45" s="26" t="s">
        <v>102</v>
      </c>
      <c r="I45" s="17" t="s">
        <v>91</v>
      </c>
      <c r="J45" s="18" t="s">
        <v>92</v>
      </c>
      <c r="K45" s="30" t="s">
        <v>22</v>
      </c>
      <c r="L45" s="27" t="s">
        <v>22</v>
      </c>
    </row>
    <row r="46" spans="2:12" ht="87" customHeight="1">
      <c r="B46" s="4"/>
      <c r="C46" s="25" t="s">
        <v>104</v>
      </c>
      <c r="D46" s="22" t="str">
        <f t="shared" si="0"/>
        <v>5.3.5.9</v>
      </c>
      <c r="E46" s="23" t="e">
        <f>INDEX(#REF!, MATCH('Input Sheet - Hidden'!$D46,#REF!, 0))</f>
        <v>#REF!</v>
      </c>
      <c r="F46" s="24" t="e">
        <f>INDEX(#REF!, MATCH( 'Input Sheet - Hidden'!$E46,#REF!, 0))</f>
        <v>#REF!</v>
      </c>
      <c r="G46" s="25" t="e">
        <f>INDEX(#REF!, MATCH( 'Input Sheet - Hidden'!$E46,#REF!, 0))</f>
        <v>#REF!</v>
      </c>
      <c r="H46" s="26" t="s">
        <v>105</v>
      </c>
      <c r="I46" s="17" t="s">
        <v>91</v>
      </c>
      <c r="J46" s="18" t="s">
        <v>92</v>
      </c>
      <c r="K46" s="30" t="s">
        <v>22</v>
      </c>
      <c r="L46" s="27" t="s">
        <v>22</v>
      </c>
    </row>
    <row r="47" spans="2:12" ht="87" customHeight="1">
      <c r="B47" s="4"/>
      <c r="C47" s="25" t="s">
        <v>106</v>
      </c>
      <c r="D47" s="22" t="str">
        <f t="shared" si="0"/>
        <v>5.3.5.10</v>
      </c>
      <c r="E47" s="23" t="e">
        <f>INDEX(#REF!, MATCH('Input Sheet - Hidden'!$D47,#REF!, 0))</f>
        <v>#REF!</v>
      </c>
      <c r="F47" s="24" t="e">
        <f>INDEX(#REF!, MATCH( 'Input Sheet - Hidden'!$E47,#REF!, 0))</f>
        <v>#REF!</v>
      </c>
      <c r="G47" s="25" t="e">
        <f>INDEX(#REF!, MATCH( 'Input Sheet - Hidden'!$E47,#REF!, 0))</f>
        <v>#REF!</v>
      </c>
      <c r="H47" s="26" t="s">
        <v>107</v>
      </c>
      <c r="I47" s="17" t="s">
        <v>91</v>
      </c>
      <c r="J47" s="18" t="s">
        <v>92</v>
      </c>
      <c r="K47" s="30" t="s">
        <v>22</v>
      </c>
      <c r="L47" s="27" t="s">
        <v>22</v>
      </c>
    </row>
    <row r="48" spans="2:12" ht="39">
      <c r="B48" s="4"/>
      <c r="C48" s="25" t="s">
        <v>108</v>
      </c>
      <c r="D48" s="22" t="str">
        <f t="shared" si="0"/>
        <v>5.3.5.11</v>
      </c>
      <c r="E48" s="23" t="e">
        <f>INDEX(#REF!, MATCH('Input Sheet - Hidden'!$D48,#REF!, 0))</f>
        <v>#REF!</v>
      </c>
      <c r="F48" s="24" t="e">
        <f>INDEX(#REF!, MATCH( 'Input Sheet - Hidden'!$E48,#REF!, 0))</f>
        <v>#REF!</v>
      </c>
      <c r="G48" s="25" t="e">
        <f>INDEX(#REF!, MATCH( 'Input Sheet - Hidden'!$E48,#REF!, 0))</f>
        <v>#REF!</v>
      </c>
      <c r="H48" s="26" t="s">
        <v>107</v>
      </c>
      <c r="I48" s="17" t="s">
        <v>91</v>
      </c>
      <c r="J48" s="18" t="s">
        <v>92</v>
      </c>
      <c r="K48" s="30" t="s">
        <v>22</v>
      </c>
      <c r="L48" s="27" t="s">
        <v>22</v>
      </c>
    </row>
    <row r="49" spans="2:12" ht="39">
      <c r="B49" s="4"/>
      <c r="C49" s="25" t="s">
        <v>109</v>
      </c>
      <c r="D49" s="22" t="str">
        <f t="shared" si="0"/>
        <v>5.3.5.12</v>
      </c>
      <c r="E49" s="23" t="e">
        <f>INDEX(#REF!, MATCH('Input Sheet - Hidden'!$D49,#REF!, 0))</f>
        <v>#REF!</v>
      </c>
      <c r="F49" s="24" t="e">
        <f>INDEX(#REF!, MATCH( 'Input Sheet - Hidden'!$E49,#REF!, 0))</f>
        <v>#REF!</v>
      </c>
      <c r="G49" s="25" t="e">
        <f>INDEX(#REF!, MATCH( 'Input Sheet - Hidden'!$E49,#REF!, 0))</f>
        <v>#REF!</v>
      </c>
      <c r="H49" s="26" t="s">
        <v>107</v>
      </c>
      <c r="I49" s="17" t="s">
        <v>91</v>
      </c>
      <c r="J49" s="18" t="s">
        <v>92</v>
      </c>
      <c r="K49" s="30" t="s">
        <v>22</v>
      </c>
      <c r="L49" s="27" t="s">
        <v>22</v>
      </c>
    </row>
    <row r="50" spans="2:12" ht="73.5" customHeight="1">
      <c r="B50" s="4"/>
      <c r="C50" s="25" t="s">
        <v>110</v>
      </c>
      <c r="D50" s="22" t="str">
        <f t="shared" si="0"/>
        <v>5.3.5.13</v>
      </c>
      <c r="E50" s="23" t="e">
        <f>INDEX(#REF!, MATCH('Input Sheet - Hidden'!$D50,#REF!, 0))</f>
        <v>#REF!</v>
      </c>
      <c r="F50" s="24" t="e">
        <f>INDEX(#REF!, MATCH( 'Input Sheet - Hidden'!$E50,#REF!, 0))</f>
        <v>#REF!</v>
      </c>
      <c r="G50" s="25" t="e">
        <f>INDEX(#REF!, MATCH( 'Input Sheet - Hidden'!$E50,#REF!, 0))</f>
        <v>#REF!</v>
      </c>
      <c r="H50" s="26" t="s">
        <v>111</v>
      </c>
      <c r="I50" s="17" t="s">
        <v>91</v>
      </c>
      <c r="J50" s="18" t="s">
        <v>92</v>
      </c>
      <c r="K50" s="30" t="s">
        <v>22</v>
      </c>
      <c r="L50" s="27" t="s">
        <v>22</v>
      </c>
    </row>
    <row r="51" spans="2:12" ht="102.75" customHeight="1">
      <c r="B51" s="4"/>
      <c r="C51" s="25" t="s">
        <v>112</v>
      </c>
      <c r="D51" s="22" t="str">
        <f t="shared" si="0"/>
        <v>5.3.5.14</v>
      </c>
      <c r="E51" s="23" t="e">
        <f>INDEX(#REF!, MATCH('Input Sheet - Hidden'!$D51,#REF!, 0))</f>
        <v>#REF!</v>
      </c>
      <c r="F51" s="24" t="e">
        <f>INDEX(#REF!, MATCH( 'Input Sheet - Hidden'!$E51,#REF!, 0))</f>
        <v>#REF!</v>
      </c>
      <c r="G51" s="25" t="e">
        <f>INDEX(#REF!, MATCH( 'Input Sheet - Hidden'!$E51,#REF!, 0))</f>
        <v>#REF!</v>
      </c>
      <c r="H51" s="26" t="s">
        <v>113</v>
      </c>
      <c r="I51" s="17" t="s">
        <v>91</v>
      </c>
      <c r="J51" s="18" t="s">
        <v>92</v>
      </c>
      <c r="K51" s="30" t="s">
        <v>22</v>
      </c>
      <c r="L51" s="27" t="s">
        <v>22</v>
      </c>
    </row>
    <row r="52" spans="2:12" ht="128.25">
      <c r="B52" s="4"/>
      <c r="C52" s="25" t="s">
        <v>114</v>
      </c>
      <c r="D52" s="22" t="str">
        <f t="shared" si="0"/>
        <v>5.3.5.15</v>
      </c>
      <c r="E52" s="23" t="e">
        <f>INDEX(#REF!, MATCH('Input Sheet - Hidden'!$D52,#REF!, 0))</f>
        <v>#REF!</v>
      </c>
      <c r="F52" s="24" t="e">
        <f>INDEX(#REF!, MATCH( 'Input Sheet - Hidden'!$E52,#REF!, 0))</f>
        <v>#REF!</v>
      </c>
      <c r="G52" s="25" t="e">
        <f>INDEX(#REF!, MATCH( 'Input Sheet - Hidden'!$E52,#REF!, 0))</f>
        <v>#REF!</v>
      </c>
      <c r="H52" s="26" t="s">
        <v>115</v>
      </c>
      <c r="I52" s="17" t="s">
        <v>91</v>
      </c>
      <c r="J52" s="18" t="s">
        <v>92</v>
      </c>
      <c r="K52" s="30" t="s">
        <v>22</v>
      </c>
      <c r="L52" s="27" t="s">
        <v>22</v>
      </c>
    </row>
    <row r="53" spans="2:12" ht="51.75">
      <c r="B53" s="4"/>
      <c r="C53" s="25" t="s">
        <v>116</v>
      </c>
      <c r="D53" s="22" t="str">
        <f t="shared" si="0"/>
        <v>5.3.5.16</v>
      </c>
      <c r="E53" s="23" t="e">
        <f>INDEX(#REF!, MATCH('Input Sheet - Hidden'!$D53,#REF!, 0))</f>
        <v>#REF!</v>
      </c>
      <c r="F53" s="24" t="e">
        <f>INDEX(#REF!, MATCH( 'Input Sheet - Hidden'!$E53,#REF!, 0))</f>
        <v>#REF!</v>
      </c>
      <c r="G53" s="25" t="e">
        <f>INDEX(#REF!, MATCH( 'Input Sheet - Hidden'!$E53,#REF!, 0))</f>
        <v>#REF!</v>
      </c>
      <c r="H53" s="26" t="s">
        <v>117</v>
      </c>
      <c r="I53" s="17" t="s">
        <v>91</v>
      </c>
      <c r="J53" s="18" t="s">
        <v>92</v>
      </c>
      <c r="K53" s="30" t="s">
        <v>22</v>
      </c>
      <c r="L53" s="27" t="s">
        <v>22</v>
      </c>
    </row>
    <row r="54" spans="2:12" ht="51">
      <c r="B54" s="4"/>
      <c r="C54" s="28" t="s">
        <v>118</v>
      </c>
      <c r="D54" s="22" t="str">
        <f t="shared" si="0"/>
        <v>5.3.5.17-1</v>
      </c>
      <c r="E54" s="23" t="e">
        <f>INDEX(#REF!, MATCH('Input Sheet - Hidden'!$D54,#REF!, 0))</f>
        <v>#REF!</v>
      </c>
      <c r="F54" s="24" t="e">
        <f>INDEX(#REF!, MATCH( 'Input Sheet - Hidden'!$E54,#REF!, 0))</f>
        <v>#REF!</v>
      </c>
      <c r="G54" s="25" t="e">
        <f>INDEX(#REF!, MATCH( 'Input Sheet - Hidden'!$E54,#REF!, 0))</f>
        <v>#REF!</v>
      </c>
      <c r="H54" s="31" t="s">
        <v>119</v>
      </c>
      <c r="I54" s="17" t="s">
        <v>91</v>
      </c>
      <c r="J54" s="18" t="s">
        <v>120</v>
      </c>
      <c r="K54" s="30" t="s">
        <v>22</v>
      </c>
      <c r="L54" s="27" t="s">
        <v>22</v>
      </c>
    </row>
    <row r="55" spans="2:12" ht="51">
      <c r="B55" s="4"/>
      <c r="C55" s="28" t="s">
        <v>121</v>
      </c>
      <c r="D55" s="22" t="str">
        <f t="shared" si="0"/>
        <v>5.3.5.17-2</v>
      </c>
      <c r="E55" s="23" t="e">
        <f>INDEX(#REF!, MATCH('Input Sheet - Hidden'!$D55,#REF!, 0))</f>
        <v>#REF!</v>
      </c>
      <c r="F55" s="24" t="e">
        <f>INDEX(#REF!, MATCH( 'Input Sheet - Hidden'!$E55,#REF!, 0))</f>
        <v>#REF!</v>
      </c>
      <c r="G55" s="25" t="e">
        <f>INDEX(#REF!, MATCH( 'Input Sheet - Hidden'!$E55,#REF!, 0))</f>
        <v>#REF!</v>
      </c>
      <c r="H55" s="31" t="s">
        <v>119</v>
      </c>
      <c r="I55" s="17" t="s">
        <v>91</v>
      </c>
      <c r="J55" s="18" t="s">
        <v>120</v>
      </c>
      <c r="K55" s="30" t="s">
        <v>22</v>
      </c>
      <c r="L55" s="27" t="s">
        <v>22</v>
      </c>
    </row>
    <row r="56" spans="2:12" ht="51">
      <c r="B56" s="4"/>
      <c r="C56" s="28" t="s">
        <v>122</v>
      </c>
      <c r="D56" s="22" t="str">
        <f t="shared" si="0"/>
        <v>5.3.5.18-1</v>
      </c>
      <c r="E56" s="23" t="e">
        <f>INDEX(#REF!, MATCH('Input Sheet - Hidden'!$D56,#REF!, 0))</f>
        <v>#REF!</v>
      </c>
      <c r="F56" s="24" t="e">
        <f>INDEX(#REF!, MATCH( 'Input Sheet - Hidden'!$E56,#REF!, 0))</f>
        <v>#REF!</v>
      </c>
      <c r="G56" s="25" t="e">
        <f>INDEX(#REF!, MATCH( 'Input Sheet - Hidden'!$E56,#REF!, 0))</f>
        <v>#REF!</v>
      </c>
      <c r="H56" s="31" t="s">
        <v>123</v>
      </c>
      <c r="I56" s="17" t="s">
        <v>91</v>
      </c>
      <c r="J56" s="18" t="s">
        <v>120</v>
      </c>
      <c r="K56" s="30" t="s">
        <v>22</v>
      </c>
      <c r="L56" s="27" t="s">
        <v>22</v>
      </c>
    </row>
    <row r="57" spans="2:12" ht="51">
      <c r="B57" s="4"/>
      <c r="C57" s="28" t="s">
        <v>124</v>
      </c>
      <c r="D57" s="22" t="str">
        <f t="shared" si="0"/>
        <v>5.3.5.18-2</v>
      </c>
      <c r="E57" s="23" t="e">
        <f>INDEX(#REF!, MATCH('Input Sheet - Hidden'!$D57,#REF!, 0))</f>
        <v>#REF!</v>
      </c>
      <c r="F57" s="24" t="e">
        <f>INDEX(#REF!, MATCH( 'Input Sheet - Hidden'!$E57,#REF!, 0))</f>
        <v>#REF!</v>
      </c>
      <c r="G57" s="25" t="e">
        <f>INDEX(#REF!, MATCH( 'Input Sheet - Hidden'!$E57,#REF!, 0))</f>
        <v>#REF!</v>
      </c>
      <c r="H57" s="31" t="s">
        <v>123</v>
      </c>
      <c r="I57" s="17" t="s">
        <v>91</v>
      </c>
      <c r="J57" s="18" t="s">
        <v>120</v>
      </c>
      <c r="K57" s="30" t="s">
        <v>22</v>
      </c>
      <c r="L57" s="27" t="s">
        <v>22</v>
      </c>
    </row>
    <row r="58" spans="2:12" ht="64.5">
      <c r="B58" s="4"/>
      <c r="C58" s="25" t="s">
        <v>125</v>
      </c>
      <c r="D58" s="22" t="str">
        <f t="shared" si="0"/>
        <v>5.3.5.19</v>
      </c>
      <c r="E58" s="23" t="e">
        <f>INDEX(#REF!, MATCH('Input Sheet - Hidden'!$D58,#REF!, 0))</f>
        <v>#REF!</v>
      </c>
      <c r="F58" s="24" t="e">
        <f>INDEX(#REF!, MATCH( 'Input Sheet - Hidden'!$E58,#REF!, 0))</f>
        <v>#REF!</v>
      </c>
      <c r="G58" s="25" t="e">
        <f>INDEX(#REF!, MATCH( 'Input Sheet - Hidden'!$E58,#REF!, 0))</f>
        <v>#REF!</v>
      </c>
      <c r="H58" s="26" t="s">
        <v>126</v>
      </c>
      <c r="I58" s="17" t="s">
        <v>91</v>
      </c>
      <c r="J58" s="18" t="s">
        <v>92</v>
      </c>
      <c r="K58" s="30" t="s">
        <v>22</v>
      </c>
      <c r="L58" s="27" t="s">
        <v>22</v>
      </c>
    </row>
    <row r="59" spans="2:12" ht="71.25" customHeight="1">
      <c r="B59" s="4"/>
      <c r="C59" s="25" t="s">
        <v>127</v>
      </c>
      <c r="D59" s="22" t="str">
        <f t="shared" si="0"/>
        <v>5.3.5.20</v>
      </c>
      <c r="E59" s="23" t="e">
        <f>INDEX(#REF!, MATCH('Input Sheet - Hidden'!$D59,#REF!, 0))</f>
        <v>#REF!</v>
      </c>
      <c r="F59" s="24" t="e">
        <f>INDEX(#REF!, MATCH( 'Input Sheet - Hidden'!$E59,#REF!, 0))</f>
        <v>#REF!</v>
      </c>
      <c r="G59" s="25" t="e">
        <f>INDEX(#REF!, MATCH( 'Input Sheet - Hidden'!$E59,#REF!, 0))</f>
        <v>#REF!</v>
      </c>
      <c r="H59" s="26" t="s">
        <v>128</v>
      </c>
      <c r="I59" s="32" t="s">
        <v>91</v>
      </c>
      <c r="J59" s="33" t="s">
        <v>92</v>
      </c>
      <c r="K59" s="30" t="s">
        <v>22</v>
      </c>
      <c r="L59" s="27" t="s">
        <v>22</v>
      </c>
    </row>
    <row r="60" spans="2:12">
      <c r="K60"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EC726-1CE8-4882-A0F0-C8FE7FCD0FC3}">
  <dimension ref="A1:E56"/>
  <sheetViews>
    <sheetView tabSelected="1" topLeftCell="E1" zoomScale="110" zoomScaleNormal="110" workbookViewId="0">
      <pane ySplit="1" topLeftCell="A2" activePane="bottomLeft" state="frozen"/>
      <selection pane="bottomLeft" activeCell="B3" sqref="B3"/>
    </sheetView>
  </sheetViews>
  <sheetFormatPr defaultColWidth="9.140625" defaultRowHeight="73.5" customHeight="1"/>
  <cols>
    <col min="1" max="1" width="4.42578125" customWidth="1"/>
    <col min="2" max="2" width="15.28515625" style="2" customWidth="1"/>
    <col min="3" max="3" width="38.42578125" style="1" customWidth="1"/>
    <col min="4" max="4" width="64" style="1" customWidth="1"/>
    <col min="5" max="5" width="74.140625" customWidth="1"/>
    <col min="6" max="6" width="9.140625" customWidth="1"/>
  </cols>
  <sheetData>
    <row r="1" spans="1:5" ht="73.5" customHeight="1">
      <c r="A1" s="4"/>
      <c r="B1" s="38" t="s">
        <v>129</v>
      </c>
      <c r="C1" s="38" t="s">
        <v>1</v>
      </c>
      <c r="D1" s="38" t="s">
        <v>2</v>
      </c>
      <c r="E1" s="39" t="s">
        <v>7</v>
      </c>
    </row>
    <row r="2" spans="1:5" ht="118.5" customHeight="1">
      <c r="A2" s="4"/>
      <c r="B2" s="40" t="s">
        <v>130</v>
      </c>
      <c r="C2" s="41" t="s">
        <v>131</v>
      </c>
      <c r="D2" s="42" t="s">
        <v>132</v>
      </c>
      <c r="E2" s="43" t="s">
        <v>133</v>
      </c>
    </row>
    <row r="3" spans="1:5" ht="73.5" customHeight="1">
      <c r="A3" s="4"/>
      <c r="B3" s="40" t="s">
        <v>134</v>
      </c>
      <c r="C3" s="41" t="s">
        <v>135</v>
      </c>
      <c r="D3" s="42" t="s">
        <v>136</v>
      </c>
      <c r="E3" s="45" t="s">
        <v>137</v>
      </c>
    </row>
    <row r="4" spans="1:5" ht="73.5" customHeight="1">
      <c r="A4" s="4"/>
      <c r="B4" s="40" t="s">
        <v>138</v>
      </c>
      <c r="C4" s="41" t="s">
        <v>139</v>
      </c>
      <c r="D4" s="42" t="s">
        <v>136</v>
      </c>
      <c r="E4" s="45" t="s">
        <v>137</v>
      </c>
    </row>
    <row r="5" spans="1:5" ht="73.5" customHeight="1">
      <c r="A5" s="4"/>
      <c r="B5" s="40" t="s">
        <v>140</v>
      </c>
      <c r="C5" s="41" t="s">
        <v>141</v>
      </c>
      <c r="D5" s="42" t="s">
        <v>136</v>
      </c>
      <c r="E5" s="45" t="s">
        <v>137</v>
      </c>
    </row>
    <row r="6" spans="1:5" ht="73.5" customHeight="1">
      <c r="A6" s="4"/>
      <c r="B6" s="40" t="s">
        <v>142</v>
      </c>
      <c r="C6" s="41" t="s">
        <v>143</v>
      </c>
      <c r="D6" s="42" t="s">
        <v>136</v>
      </c>
      <c r="E6" s="45" t="s">
        <v>137</v>
      </c>
    </row>
    <row r="7" spans="1:5" ht="115.5" customHeight="1">
      <c r="A7" s="4"/>
      <c r="B7" s="40" t="s">
        <v>144</v>
      </c>
      <c r="C7" s="41" t="s">
        <v>145</v>
      </c>
      <c r="D7" s="42" t="s">
        <v>146</v>
      </c>
      <c r="E7" s="45" t="s">
        <v>147</v>
      </c>
    </row>
    <row r="8" spans="1:5" ht="73.5" customHeight="1">
      <c r="A8" s="4"/>
      <c r="B8" s="40" t="s">
        <v>148</v>
      </c>
      <c r="C8" s="41" t="s">
        <v>149</v>
      </c>
      <c r="D8" s="42" t="s">
        <v>150</v>
      </c>
      <c r="E8" s="45" t="s">
        <v>151</v>
      </c>
    </row>
    <row r="9" spans="1:5" ht="90.75" customHeight="1">
      <c r="A9" s="4"/>
      <c r="B9" s="40" t="s">
        <v>152</v>
      </c>
      <c r="C9" s="41" t="s">
        <v>153</v>
      </c>
      <c r="D9" s="42" t="s">
        <v>154</v>
      </c>
      <c r="E9" s="43" t="s">
        <v>155</v>
      </c>
    </row>
    <row r="10" spans="1:5" ht="73.5" customHeight="1">
      <c r="A10" s="4"/>
      <c r="B10" s="40" t="s">
        <v>156</v>
      </c>
      <c r="C10" s="41" t="s">
        <v>157</v>
      </c>
      <c r="D10" s="42" t="s">
        <v>158</v>
      </c>
      <c r="E10" s="43" t="s">
        <v>159</v>
      </c>
    </row>
    <row r="11" spans="1:5" ht="73.5" customHeight="1">
      <c r="A11" s="4"/>
      <c r="B11" s="40" t="s">
        <v>160</v>
      </c>
      <c r="C11" s="41" t="s">
        <v>161</v>
      </c>
      <c r="D11" s="42" t="s">
        <v>162</v>
      </c>
      <c r="E11" s="43" t="s">
        <v>163</v>
      </c>
    </row>
    <row r="12" spans="1:5" ht="73.5" customHeight="1">
      <c r="A12" s="4"/>
      <c r="B12" s="40" t="s">
        <v>164</v>
      </c>
      <c r="C12" s="41" t="s">
        <v>165</v>
      </c>
      <c r="D12" s="42" t="s">
        <v>166</v>
      </c>
      <c r="E12" s="45" t="s">
        <v>167</v>
      </c>
    </row>
    <row r="13" spans="1:5" ht="73.5" customHeight="1">
      <c r="A13" s="4"/>
      <c r="B13" s="40" t="s">
        <v>168</v>
      </c>
      <c r="C13" s="41" t="s">
        <v>169</v>
      </c>
      <c r="D13" s="42" t="s">
        <v>166</v>
      </c>
      <c r="E13" s="45" t="s">
        <v>170</v>
      </c>
    </row>
    <row r="14" spans="1:5" ht="73.5" customHeight="1">
      <c r="A14" s="4"/>
      <c r="B14" s="40" t="s">
        <v>47</v>
      </c>
      <c r="C14" s="41" t="s">
        <v>171</v>
      </c>
      <c r="D14" s="42" t="s">
        <v>166</v>
      </c>
      <c r="E14" s="45" t="s">
        <v>172</v>
      </c>
    </row>
    <row r="15" spans="1:5" ht="73.5" customHeight="1">
      <c r="A15" s="4"/>
      <c r="B15" s="40" t="s">
        <v>173</v>
      </c>
      <c r="C15" s="41" t="s">
        <v>174</v>
      </c>
      <c r="D15" s="42" t="s">
        <v>175</v>
      </c>
      <c r="E15" s="43" t="s">
        <v>176</v>
      </c>
    </row>
    <row r="16" spans="1:5" ht="73.5" customHeight="1">
      <c r="A16" s="4"/>
      <c r="B16" s="40" t="s">
        <v>177</v>
      </c>
      <c r="C16" s="41" t="s">
        <v>178</v>
      </c>
      <c r="D16" s="42" t="s">
        <v>175</v>
      </c>
      <c r="E16" s="43" t="s">
        <v>179</v>
      </c>
    </row>
    <row r="17" spans="1:5" ht="73.5" customHeight="1">
      <c r="A17" s="4"/>
      <c r="B17" s="40" t="s">
        <v>180</v>
      </c>
      <c r="C17" s="41" t="s">
        <v>181</v>
      </c>
      <c r="D17" s="42" t="s">
        <v>182</v>
      </c>
      <c r="E17" s="43" t="s">
        <v>183</v>
      </c>
    </row>
    <row r="18" spans="1:5" ht="73.5" customHeight="1">
      <c r="A18" s="4"/>
      <c r="B18" s="40" t="s">
        <v>55</v>
      </c>
      <c r="C18" s="41" t="s">
        <v>184</v>
      </c>
      <c r="D18" s="42" t="s">
        <v>185</v>
      </c>
      <c r="E18" s="45" t="s">
        <v>186</v>
      </c>
    </row>
    <row r="19" spans="1:5" ht="73.5" customHeight="1">
      <c r="A19" s="4"/>
      <c r="B19" s="40" t="s">
        <v>187</v>
      </c>
      <c r="C19" s="41" t="s">
        <v>188</v>
      </c>
      <c r="D19" s="42" t="s">
        <v>185</v>
      </c>
      <c r="E19" s="45" t="s">
        <v>189</v>
      </c>
    </row>
    <row r="20" spans="1:5" ht="73.5" customHeight="1">
      <c r="A20" s="4"/>
      <c r="B20" s="40" t="s">
        <v>61</v>
      </c>
      <c r="C20" s="41" t="s">
        <v>190</v>
      </c>
      <c r="D20" s="42" t="s">
        <v>185</v>
      </c>
      <c r="E20" s="45" t="s">
        <v>189</v>
      </c>
    </row>
    <row r="21" spans="1:5" ht="73.5" customHeight="1">
      <c r="A21" s="4"/>
      <c r="B21" s="40" t="s">
        <v>191</v>
      </c>
      <c r="C21" s="41" t="s">
        <v>192</v>
      </c>
      <c r="D21" s="42" t="s">
        <v>193</v>
      </c>
      <c r="E21" s="44" t="s">
        <v>194</v>
      </c>
    </row>
    <row r="22" spans="1:5" ht="73.5" customHeight="1">
      <c r="A22" s="4"/>
      <c r="B22" s="40" t="s">
        <v>66</v>
      </c>
      <c r="C22" s="41" t="s">
        <v>195</v>
      </c>
      <c r="D22" s="42" t="s">
        <v>193</v>
      </c>
      <c r="E22" s="44" t="s">
        <v>194</v>
      </c>
    </row>
    <row r="23" spans="1:5" ht="73.5" customHeight="1">
      <c r="A23" s="4"/>
      <c r="B23" s="40" t="s">
        <v>67</v>
      </c>
      <c r="C23" s="41" t="s">
        <v>196</v>
      </c>
      <c r="D23" s="42" t="s">
        <v>193</v>
      </c>
      <c r="E23" s="45" t="s">
        <v>197</v>
      </c>
    </row>
    <row r="24" spans="1:5" ht="73.5" customHeight="1">
      <c r="A24" s="4"/>
      <c r="B24" s="40" t="s">
        <v>68</v>
      </c>
      <c r="C24" s="41" t="s">
        <v>198</v>
      </c>
      <c r="D24" s="42" t="s">
        <v>193</v>
      </c>
      <c r="E24" s="45" t="s">
        <v>197</v>
      </c>
    </row>
    <row r="25" spans="1:5" ht="73.5" customHeight="1">
      <c r="A25" s="4"/>
      <c r="B25" s="40" t="s">
        <v>199</v>
      </c>
      <c r="C25" s="41" t="s">
        <v>200</v>
      </c>
      <c r="D25" s="42" t="s">
        <v>201</v>
      </c>
      <c r="E25" s="44" t="s">
        <v>202</v>
      </c>
    </row>
    <row r="26" spans="1:5" ht="73.5" customHeight="1">
      <c r="A26" s="4"/>
      <c r="B26" s="40" t="s">
        <v>203</v>
      </c>
      <c r="C26" s="41" t="s">
        <v>204</v>
      </c>
      <c r="D26" s="42" t="s">
        <v>205</v>
      </c>
      <c r="E26" s="43" t="s">
        <v>206</v>
      </c>
    </row>
    <row r="27" spans="1:5" ht="73.5" customHeight="1">
      <c r="A27" s="4"/>
      <c r="B27" s="40" t="s">
        <v>207</v>
      </c>
      <c r="C27" s="41" t="s">
        <v>208</v>
      </c>
      <c r="D27" s="42" t="s">
        <v>209</v>
      </c>
      <c r="E27" s="43" t="s">
        <v>210</v>
      </c>
    </row>
    <row r="28" spans="1:5" ht="73.5" customHeight="1">
      <c r="A28" s="4"/>
      <c r="B28" s="40" t="s">
        <v>211</v>
      </c>
      <c r="C28" s="41" t="s">
        <v>212</v>
      </c>
      <c r="D28" s="42" t="s">
        <v>213</v>
      </c>
      <c r="E28" s="45" t="s">
        <v>214</v>
      </c>
    </row>
    <row r="29" spans="1:5" ht="73.5" customHeight="1">
      <c r="A29" s="4"/>
      <c r="B29" s="40" t="s">
        <v>215</v>
      </c>
      <c r="C29" s="41" t="s">
        <v>216</v>
      </c>
      <c r="D29" s="42" t="s">
        <v>217</v>
      </c>
      <c r="E29" s="45" t="s">
        <v>218</v>
      </c>
    </row>
    <row r="30" spans="1:5" ht="73.5" customHeight="1">
      <c r="A30" s="4"/>
      <c r="B30" s="40" t="s">
        <v>80</v>
      </c>
      <c r="C30" s="41" t="s">
        <v>219</v>
      </c>
      <c r="D30" s="42" t="s">
        <v>217</v>
      </c>
      <c r="E30" s="45" t="s">
        <v>220</v>
      </c>
    </row>
    <row r="31" spans="1:5" ht="73.5" customHeight="1">
      <c r="A31" s="4"/>
      <c r="B31" s="40" t="s">
        <v>221</v>
      </c>
      <c r="C31" s="41" t="s">
        <v>222</v>
      </c>
      <c r="D31" s="42" t="s">
        <v>217</v>
      </c>
      <c r="E31" s="43" t="s">
        <v>223</v>
      </c>
    </row>
    <row r="32" spans="1:5" ht="73.5" customHeight="1">
      <c r="A32" s="4"/>
      <c r="B32" s="40" t="s">
        <v>84</v>
      </c>
      <c r="C32" s="41" t="s">
        <v>224</v>
      </c>
      <c r="D32" s="42" t="s">
        <v>217</v>
      </c>
      <c r="E32" s="43" t="s">
        <v>225</v>
      </c>
    </row>
    <row r="33" spans="1:5" ht="73.5" customHeight="1">
      <c r="A33" s="4"/>
      <c r="B33" s="40" t="s">
        <v>85</v>
      </c>
      <c r="C33" s="41" t="s">
        <v>226</v>
      </c>
      <c r="D33" s="42" t="s">
        <v>217</v>
      </c>
      <c r="E33" s="43" t="s">
        <v>227</v>
      </c>
    </row>
    <row r="34" spans="1:5" ht="73.5" customHeight="1">
      <c r="A34" s="4"/>
      <c r="B34" s="40" t="s">
        <v>88</v>
      </c>
      <c r="C34" s="41" t="s">
        <v>228</v>
      </c>
      <c r="D34" s="42" t="s">
        <v>217</v>
      </c>
      <c r="E34" s="43" t="s">
        <v>229</v>
      </c>
    </row>
    <row r="35" spans="1:5" ht="73.5" customHeight="1">
      <c r="A35" s="4"/>
      <c r="B35" s="40" t="s">
        <v>230</v>
      </c>
      <c r="C35" s="41" t="s">
        <v>231</v>
      </c>
      <c r="D35" s="42" t="s">
        <v>232</v>
      </c>
      <c r="E35" s="44" t="s">
        <v>137</v>
      </c>
    </row>
    <row r="36" spans="1:5" ht="73.5" customHeight="1">
      <c r="A36" s="4"/>
      <c r="B36" s="40" t="s">
        <v>233</v>
      </c>
      <c r="C36" s="41" t="s">
        <v>234</v>
      </c>
      <c r="D36" s="42" t="s">
        <v>235</v>
      </c>
      <c r="E36" s="44" t="s">
        <v>236</v>
      </c>
    </row>
    <row r="37" spans="1:5" ht="73.5" customHeight="1">
      <c r="A37" s="4"/>
      <c r="B37" s="40" t="s">
        <v>237</v>
      </c>
      <c r="C37" s="41" t="s">
        <v>238</v>
      </c>
      <c r="D37" s="42" t="s">
        <v>235</v>
      </c>
      <c r="E37" s="44" t="s">
        <v>239</v>
      </c>
    </row>
    <row r="38" spans="1:5" ht="73.5" customHeight="1">
      <c r="A38" s="4"/>
      <c r="B38" s="40" t="s">
        <v>240</v>
      </c>
      <c r="C38" s="41" t="s">
        <v>241</v>
      </c>
      <c r="D38" s="42" t="s">
        <v>242</v>
      </c>
      <c r="E38" s="44" t="s">
        <v>243</v>
      </c>
    </row>
    <row r="39" spans="1:5" ht="73.5" customHeight="1">
      <c r="A39" s="4"/>
      <c r="B39" s="40" t="s">
        <v>244</v>
      </c>
      <c r="C39" s="41" t="s">
        <v>245</v>
      </c>
      <c r="D39" s="42" t="s">
        <v>246</v>
      </c>
      <c r="E39" s="44" t="s">
        <v>243</v>
      </c>
    </row>
    <row r="40" spans="1:5" ht="73.5" customHeight="1">
      <c r="A40" s="4"/>
      <c r="B40" s="40" t="s">
        <v>247</v>
      </c>
      <c r="C40" s="41" t="s">
        <v>248</v>
      </c>
      <c r="D40" s="42" t="s">
        <v>249</v>
      </c>
      <c r="E40" s="44" t="s">
        <v>137</v>
      </c>
    </row>
    <row r="41" spans="1:5" ht="73.5" customHeight="1">
      <c r="A41" s="4"/>
      <c r="B41" s="40" t="s">
        <v>250</v>
      </c>
      <c r="C41" s="41" t="s">
        <v>251</v>
      </c>
      <c r="D41" s="42" t="s">
        <v>252</v>
      </c>
      <c r="E41" s="44" t="s">
        <v>253</v>
      </c>
    </row>
    <row r="42" spans="1:5" ht="73.5" customHeight="1">
      <c r="A42" s="4"/>
      <c r="B42" s="40" t="s">
        <v>254</v>
      </c>
      <c r="C42" s="41" t="s">
        <v>255</v>
      </c>
      <c r="D42" s="42" t="s">
        <v>252</v>
      </c>
      <c r="E42" s="44" t="s">
        <v>256</v>
      </c>
    </row>
    <row r="43" spans="1:5" ht="73.5" customHeight="1">
      <c r="A43" s="4"/>
      <c r="B43" s="40" t="s">
        <v>257</v>
      </c>
      <c r="C43" s="41" t="s">
        <v>258</v>
      </c>
      <c r="D43" s="42" t="s">
        <v>259</v>
      </c>
      <c r="E43" s="44" t="s">
        <v>260</v>
      </c>
    </row>
    <row r="44" spans="1:5" ht="73.5" customHeight="1">
      <c r="A44" s="4"/>
      <c r="B44" s="40" t="s">
        <v>261</v>
      </c>
      <c r="C44" s="41" t="s">
        <v>262</v>
      </c>
      <c r="D44" s="42" t="s">
        <v>263</v>
      </c>
      <c r="E44" s="44" t="s">
        <v>264</v>
      </c>
    </row>
    <row r="45" spans="1:5" ht="73.5" customHeight="1">
      <c r="A45" s="4"/>
      <c r="B45" s="40" t="s">
        <v>265</v>
      </c>
      <c r="C45" s="41" t="s">
        <v>266</v>
      </c>
      <c r="D45" s="42" t="s">
        <v>267</v>
      </c>
      <c r="E45" s="44" t="s">
        <v>264</v>
      </c>
    </row>
    <row r="46" spans="1:5" ht="73.5" customHeight="1">
      <c r="A46" s="4"/>
      <c r="B46" s="40" t="s">
        <v>268</v>
      </c>
      <c r="C46" s="41" t="s">
        <v>269</v>
      </c>
      <c r="D46" s="42" t="s">
        <v>267</v>
      </c>
      <c r="E46" s="44" t="s">
        <v>264</v>
      </c>
    </row>
    <row r="47" spans="1:5" ht="73.5" customHeight="1">
      <c r="A47" s="4"/>
      <c r="B47" s="40" t="s">
        <v>270</v>
      </c>
      <c r="C47" s="41" t="s">
        <v>271</v>
      </c>
      <c r="D47" s="42" t="s">
        <v>272</v>
      </c>
      <c r="E47" s="44" t="s">
        <v>137</v>
      </c>
    </row>
    <row r="48" spans="1:5" ht="73.5" customHeight="1">
      <c r="A48" s="4"/>
      <c r="B48" s="40" t="s">
        <v>273</v>
      </c>
      <c r="C48" s="41" t="s">
        <v>274</v>
      </c>
      <c r="D48" s="42" t="s">
        <v>275</v>
      </c>
      <c r="E48" s="44" t="s">
        <v>137</v>
      </c>
    </row>
    <row r="49" spans="1:5" ht="73.5" customHeight="1">
      <c r="A49" s="4"/>
      <c r="B49" s="40" t="s">
        <v>276</v>
      </c>
      <c r="C49" s="41" t="s">
        <v>277</v>
      </c>
      <c r="D49" s="42" t="s">
        <v>278</v>
      </c>
      <c r="E49" s="44" t="s">
        <v>279</v>
      </c>
    </row>
    <row r="50" spans="1:5" ht="73.5" customHeight="1">
      <c r="A50" s="4"/>
      <c r="B50" s="40" t="s">
        <v>280</v>
      </c>
      <c r="C50" s="41" t="s">
        <v>281</v>
      </c>
      <c r="D50" s="42" t="s">
        <v>282</v>
      </c>
      <c r="E50" s="44" t="s">
        <v>264</v>
      </c>
    </row>
    <row r="51" spans="1:5" ht="73.5" customHeight="1">
      <c r="A51" s="4"/>
      <c r="B51" s="40" t="s">
        <v>283</v>
      </c>
      <c r="C51" s="41" t="s">
        <v>284</v>
      </c>
      <c r="D51" s="42" t="s">
        <v>285</v>
      </c>
      <c r="E51" s="44" t="s">
        <v>137</v>
      </c>
    </row>
    <row r="52" spans="1:5" ht="73.5" customHeight="1">
      <c r="A52" s="4"/>
      <c r="B52" s="40" t="s">
        <v>286</v>
      </c>
      <c r="C52" s="41" t="s">
        <v>287</v>
      </c>
      <c r="D52" s="42" t="s">
        <v>285</v>
      </c>
      <c r="E52" s="44" t="s">
        <v>137</v>
      </c>
    </row>
    <row r="53" spans="1:5" ht="73.5" customHeight="1">
      <c r="A53" s="4"/>
      <c r="B53" s="40" t="s">
        <v>288</v>
      </c>
      <c r="C53" s="41" t="s">
        <v>289</v>
      </c>
      <c r="D53" s="42" t="s">
        <v>290</v>
      </c>
      <c r="E53" s="44" t="s">
        <v>137</v>
      </c>
    </row>
    <row r="54" spans="1:5" ht="73.5" customHeight="1">
      <c r="A54" s="4"/>
      <c r="B54" s="40" t="s">
        <v>291</v>
      </c>
      <c r="C54" s="41" t="s">
        <v>292</v>
      </c>
      <c r="D54" s="42" t="s">
        <v>290</v>
      </c>
      <c r="E54" s="44" t="s">
        <v>137</v>
      </c>
    </row>
    <row r="55" spans="1:5" ht="73.5" customHeight="1">
      <c r="A55" s="4"/>
      <c r="B55" s="40" t="s">
        <v>293</v>
      </c>
      <c r="C55" s="41" t="s">
        <v>294</v>
      </c>
      <c r="D55" s="42" t="s">
        <v>295</v>
      </c>
      <c r="E55" s="44" t="s">
        <v>243</v>
      </c>
    </row>
    <row r="56" spans="1:5" ht="73.5" customHeight="1">
      <c r="A56" s="4"/>
      <c r="B56" s="40" t="s">
        <v>296</v>
      </c>
      <c r="C56" s="41" t="s">
        <v>297</v>
      </c>
      <c r="D56" s="42" t="s">
        <v>298</v>
      </c>
      <c r="E56" s="44" t="s">
        <v>264</v>
      </c>
    </row>
  </sheetData>
  <autoFilter ref="A1:E56" xr:uid="{72BF0F9D-451F-45AB-9A90-81C43606E61D}"/>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06c99b3-cd83-43e5-b4c1-d62f316c1e37"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8" ma:contentTypeDescription="Create a new document." ma:contentTypeScope="" ma:versionID="e27d16a8a72072cf8689d8050d6a9147">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96e9176adbde8a88e4d18d52a7df777f"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PL_x0020_Notes xmlns="a052ecc6-f5a4-49f4-aa10-e791a5474042" xsi:nil="true"/>
    <TaxCatchAll xmlns="97e57212-3e02-407f-8b2d-05f7d7f19b15"/>
    <_Flow_SignoffStatus xmlns="a052ecc6-f5a4-49f4-aa10-e791a5474042"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289A4C-30ED-4C71-83D9-AF88D618390F}"/>
</file>

<file path=customXml/itemProps2.xml><?xml version="1.0" encoding="utf-8"?>
<ds:datastoreItem xmlns:ds="http://schemas.openxmlformats.org/officeDocument/2006/customXml" ds:itemID="{585EEED8-560A-4055-A7E8-B4BD18BD167A}"/>
</file>

<file path=customXml/itemProps3.xml><?xml version="1.0" encoding="utf-8"?>
<ds:datastoreItem xmlns:ds="http://schemas.openxmlformats.org/officeDocument/2006/customXml" ds:itemID="{4DEF6ACC-E758-4BDD-8E3A-E92E261D6634}"/>
</file>

<file path=customXml/itemProps4.xml><?xml version="1.0" encoding="utf-8"?>
<ds:datastoreItem xmlns:ds="http://schemas.openxmlformats.org/officeDocument/2006/customXml" ds:itemID="{F40B1A73-F960-4E6F-A571-375CBCE47090}"/>
</file>

<file path=docProps/app.xml><?xml version="1.0" encoding="utf-8"?>
<Properties xmlns="http://schemas.openxmlformats.org/officeDocument/2006/extended-properties" xmlns:vt="http://schemas.openxmlformats.org/officeDocument/2006/docPropsVTypes">
  <Application>Microsoft Excel Online</Application>
  <Manager/>
  <Company>Pacific Gas and Electric Co</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Rapp, Brandon</dc:creator>
  <cp:keywords/>
  <dc:description/>
  <cp:lastModifiedBy>Rapp, Brandon</cp:lastModifiedBy>
  <cp:revision/>
  <dcterms:created xsi:type="dcterms:W3CDTF">2021-02-03T17:10:15Z</dcterms:created>
  <dcterms:modified xsi:type="dcterms:W3CDTF">2021-02-25T16:29:37Z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ies>
</file>