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Revision Notice/Supporting materials/"/>
    </mc:Choice>
  </mc:AlternateContent>
  <xr:revisionPtr revIDLastSave="179" documentId="8_{25CACD5C-C02D-453C-84F2-D7DE45AB9778}" xr6:coauthVersionLast="45" xr6:coauthVersionMax="47" xr10:uidLastSave="{F1965D0B-9B44-4A96-A6D7-9A6F891F7C37}"/>
  <bookViews>
    <workbookView xWindow="-120" yWindow="-120" windowWidth="24240" windowHeight="13140" xr2:uid="{2B07B252-0CF7-49EC-BC50-509F08645BE3}"/>
  </bookViews>
  <sheets>
    <sheet name="Critical Issue 6 - Question 3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1" i="2" l="1"/>
  <c r="G21" i="2"/>
  <c r="I20" i="2"/>
  <c r="G20" i="2"/>
  <c r="I19" i="2"/>
  <c r="G19" i="2"/>
  <c r="I18" i="2"/>
  <c r="G18" i="2"/>
  <c r="J18" i="2" s="1"/>
  <c r="I17" i="2"/>
  <c r="G17" i="2"/>
  <c r="I16" i="2"/>
  <c r="G16" i="2"/>
  <c r="I15" i="2"/>
  <c r="G15" i="2"/>
  <c r="I14" i="2"/>
  <c r="G14" i="2"/>
  <c r="J14" i="2" s="1"/>
  <c r="I13" i="2"/>
  <c r="G13" i="2"/>
  <c r="I12" i="2"/>
  <c r="G12" i="2"/>
  <c r="I11" i="2"/>
  <c r="G11" i="2"/>
  <c r="I10" i="2"/>
  <c r="G10" i="2"/>
  <c r="J10" i="2" s="1"/>
  <c r="I9" i="2"/>
  <c r="G9" i="2"/>
  <c r="I8" i="2"/>
  <c r="G8" i="2"/>
  <c r="I7" i="2"/>
  <c r="G7" i="2"/>
  <c r="I6" i="2"/>
  <c r="G6" i="2"/>
  <c r="I5" i="2"/>
  <c r="G5" i="2"/>
  <c r="I4" i="2"/>
  <c r="G4" i="2"/>
  <c r="I3" i="2"/>
  <c r="G3" i="2"/>
  <c r="J11" i="2" l="1"/>
  <c r="J15" i="2"/>
  <c r="J19" i="2"/>
  <c r="J20" i="2"/>
  <c r="J21" i="2"/>
  <c r="J8" i="2"/>
  <c r="J9" i="2"/>
  <c r="J13" i="2"/>
  <c r="J12" i="2"/>
  <c r="J7" i="2"/>
  <c r="J6" i="2"/>
  <c r="J5" i="2"/>
  <c r="J4" i="2"/>
  <c r="J3" i="2"/>
  <c r="J17" i="2"/>
  <c r="J16" i="2"/>
  <c r="J23" i="2" l="1"/>
</calcChain>
</file>

<file path=xl/sharedStrings.xml><?xml version="1.0" encoding="utf-8"?>
<sst xmlns="http://schemas.openxmlformats.org/spreadsheetml/2006/main" count="48" uniqueCount="32">
  <si>
    <t>Target Role: Vegetation Inspections</t>
  </si>
  <si>
    <t>Estimated Time (min)</t>
  </si>
  <si>
    <t>Average Billable Rate</t>
  </si>
  <si>
    <t>2020 Trainings Completed</t>
  </si>
  <si>
    <t>2020 Estimated  Expenditure</t>
  </si>
  <si>
    <t>2021 Trainings Completed</t>
  </si>
  <si>
    <t>2021 Estimated Expenditure</t>
  </si>
  <si>
    <t>Total Estimated Spend</t>
  </si>
  <si>
    <t>All Target Inspection roles</t>
  </si>
  <si>
    <t>ENVR-0070</t>
  </si>
  <si>
    <t>ENVR-9090</t>
  </si>
  <si>
    <t>ENVR-9091</t>
  </si>
  <si>
    <t>ENVR 0220</t>
  </si>
  <si>
    <t>ENVR-0402</t>
  </si>
  <si>
    <t>ENVR-9032</t>
  </si>
  <si>
    <t xml:space="preserve">SLP (PI roles only) </t>
  </si>
  <si>
    <t>VEGM-0301</t>
  </si>
  <si>
    <t>VEGM-0101</t>
  </si>
  <si>
    <t>VEGM-0102</t>
  </si>
  <si>
    <t>VEGM-0103</t>
  </si>
  <si>
    <t>VEGM-0104</t>
  </si>
  <si>
    <t>VEGM-0105</t>
  </si>
  <si>
    <t>VEGM-0106</t>
  </si>
  <si>
    <t>VEGM-0107</t>
  </si>
  <si>
    <t>VEGM-0108</t>
  </si>
  <si>
    <t>VEGM-0109</t>
  </si>
  <si>
    <t>VEGM-0110</t>
  </si>
  <si>
    <t>VC roles only</t>
  </si>
  <si>
    <t>VEGM-0302</t>
  </si>
  <si>
    <t>VEGM-0303</t>
  </si>
  <si>
    <t>Total Spend</t>
  </si>
  <si>
    <t>Course title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</si>
</sst>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1" applyFont="1"/>
    <xf numFmtId="0" fontId="0" fillId="0" borderId="0" xfId="0" applyAlignment="1">
      <alignment wrapText="1"/>
    </xf>
    <xf numFmtId="0" fontId="0" fillId="0" borderId="1" xfId="0" applyBorder="1"/>
    <xf numFmtId="0" fontId="2" fillId="0" borderId="1" xfId="0" applyFont="1" applyBorder="1"/>
    <xf numFmtId="164" fontId="0" fillId="0" borderId="1" xfId="1" applyNumberFormat="1" applyFont="1" applyBorder="1"/>
    <xf numFmtId="44" fontId="0" fillId="0" borderId="1" xfId="1" applyFont="1" applyBorder="1"/>
    <xf numFmtId="0" fontId="3" fillId="2" borderId="1" xfId="0" applyFont="1" applyFill="1" applyBorder="1"/>
    <xf numFmtId="44" fontId="3" fillId="2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BCFB92-DC42-4A68-AFA6-FAB3D176FF36}">
  <dimension ref="B2:J24"/>
  <sheetViews>
    <sheetView tabSelected="1" workbookViewId="0">
      <selection activeCell="G14" sqref="G14"/>
    </sheetView>
  </sheetViews>
  <sheetFormatPr defaultRowHeight="15" x14ac:dyDescent="0.25"/>
  <cols>
    <col min="1" max="1" width="5.42578125" customWidth="1"/>
    <col min="2" max="2" width="32.28515625" bestFit="1" customWidth="1"/>
    <col min="3" max="3" width="11.7109375" bestFit="1" customWidth="1"/>
    <col min="4" max="4" width="23.85546875" customWidth="1"/>
    <col min="5" max="5" width="20.7109375" customWidth="1"/>
    <col min="6" max="6" width="23.28515625" customWidth="1"/>
    <col min="7" max="7" width="31.85546875" customWidth="1"/>
    <col min="8" max="8" width="27" customWidth="1"/>
    <col min="9" max="9" width="30.42578125" customWidth="1"/>
    <col min="10" max="10" width="24.28515625" customWidth="1"/>
  </cols>
  <sheetData>
    <row r="2" spans="2:10" x14ac:dyDescent="0.25">
      <c r="B2" s="7" t="s">
        <v>0</v>
      </c>
      <c r="C2" s="7" t="s">
        <v>31</v>
      </c>
      <c r="D2" s="7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6</v>
      </c>
      <c r="J2" s="7" t="s">
        <v>7</v>
      </c>
    </row>
    <row r="3" spans="2:10" x14ac:dyDescent="0.25">
      <c r="B3" s="3" t="s">
        <v>8</v>
      </c>
      <c r="C3" s="4" t="s">
        <v>9</v>
      </c>
      <c r="D3" s="3">
        <v>30</v>
      </c>
      <c r="E3" s="5">
        <v>65</v>
      </c>
      <c r="F3" s="3">
        <v>474</v>
      </c>
      <c r="G3" s="6">
        <f>((D3/60)*E3*F3)</f>
        <v>15405</v>
      </c>
      <c r="H3" s="3">
        <v>1955</v>
      </c>
      <c r="I3" s="6">
        <f>((D3/60)*E3*H3)</f>
        <v>63537.5</v>
      </c>
      <c r="J3" s="6">
        <f t="shared" ref="J3:J21" si="0">G3+I3</f>
        <v>78942.5</v>
      </c>
    </row>
    <row r="4" spans="2:10" x14ac:dyDescent="0.25">
      <c r="B4" s="3" t="s">
        <v>8</v>
      </c>
      <c r="C4" s="4" t="s">
        <v>10</v>
      </c>
      <c r="D4" s="3">
        <v>30</v>
      </c>
      <c r="E4" s="5">
        <v>65</v>
      </c>
      <c r="F4" s="3">
        <v>722</v>
      </c>
      <c r="G4" s="6">
        <f t="shared" ref="G4:G19" si="1">((D4/60)*E4*F4)</f>
        <v>23465</v>
      </c>
      <c r="H4" s="3">
        <v>1282</v>
      </c>
      <c r="I4" s="6">
        <f t="shared" ref="I4:I21" si="2">((D4/60)*E4*H4)</f>
        <v>41665</v>
      </c>
      <c r="J4" s="6">
        <f t="shared" si="0"/>
        <v>65130</v>
      </c>
    </row>
    <row r="5" spans="2:10" x14ac:dyDescent="0.25">
      <c r="B5" s="3" t="s">
        <v>8</v>
      </c>
      <c r="C5" s="4" t="s">
        <v>11</v>
      </c>
      <c r="D5" s="3">
        <v>30</v>
      </c>
      <c r="E5" s="5">
        <v>65</v>
      </c>
      <c r="F5" s="3">
        <v>705</v>
      </c>
      <c r="G5" s="6">
        <f t="shared" si="1"/>
        <v>22912.5</v>
      </c>
      <c r="H5" s="3">
        <v>1246</v>
      </c>
      <c r="I5" s="6">
        <f t="shared" si="2"/>
        <v>40495</v>
      </c>
      <c r="J5" s="6">
        <f t="shared" si="0"/>
        <v>63407.5</v>
      </c>
    </row>
    <row r="6" spans="2:10" x14ac:dyDescent="0.25">
      <c r="B6" s="3" t="s">
        <v>8</v>
      </c>
      <c r="C6" s="4" t="s">
        <v>12</v>
      </c>
      <c r="D6" s="3">
        <v>30</v>
      </c>
      <c r="E6" s="5">
        <v>65</v>
      </c>
      <c r="F6" s="3">
        <v>339</v>
      </c>
      <c r="G6" s="6">
        <f t="shared" si="1"/>
        <v>11017.5</v>
      </c>
      <c r="H6" s="3">
        <v>1897</v>
      </c>
      <c r="I6" s="6">
        <f t="shared" si="2"/>
        <v>61652.5</v>
      </c>
      <c r="J6" s="6">
        <f t="shared" si="0"/>
        <v>72670</v>
      </c>
    </row>
    <row r="7" spans="2:10" x14ac:dyDescent="0.25">
      <c r="B7" s="3" t="s">
        <v>8</v>
      </c>
      <c r="C7" s="4" t="s">
        <v>13</v>
      </c>
      <c r="D7" s="3">
        <v>30</v>
      </c>
      <c r="E7" s="5">
        <v>65</v>
      </c>
      <c r="F7" s="3">
        <v>27</v>
      </c>
      <c r="G7" s="6">
        <f t="shared" si="1"/>
        <v>877.5</v>
      </c>
      <c r="H7" s="3">
        <v>1904</v>
      </c>
      <c r="I7" s="6">
        <f t="shared" si="2"/>
        <v>61880</v>
      </c>
      <c r="J7" s="6">
        <f t="shared" si="0"/>
        <v>62757.5</v>
      </c>
    </row>
    <row r="8" spans="2:10" x14ac:dyDescent="0.25">
      <c r="B8" s="3" t="s">
        <v>8</v>
      </c>
      <c r="C8" s="4" t="s">
        <v>14</v>
      </c>
      <c r="D8" s="3">
        <v>30</v>
      </c>
      <c r="E8" s="5">
        <v>65</v>
      </c>
      <c r="F8" s="3">
        <v>29</v>
      </c>
      <c r="G8" s="6">
        <f t="shared" si="1"/>
        <v>942.5</v>
      </c>
      <c r="H8" s="3">
        <v>1906</v>
      </c>
      <c r="I8" s="6">
        <f t="shared" si="2"/>
        <v>61945</v>
      </c>
      <c r="J8" s="6">
        <f t="shared" si="0"/>
        <v>62887.5</v>
      </c>
    </row>
    <row r="9" spans="2:10" x14ac:dyDescent="0.25">
      <c r="B9" s="3" t="s">
        <v>15</v>
      </c>
      <c r="C9" s="4" t="s">
        <v>16</v>
      </c>
      <c r="D9" s="3">
        <v>30</v>
      </c>
      <c r="E9" s="5">
        <v>65</v>
      </c>
      <c r="F9" s="3">
        <v>30</v>
      </c>
      <c r="G9" s="6">
        <f t="shared" si="1"/>
        <v>975</v>
      </c>
      <c r="H9" s="3">
        <v>1567</v>
      </c>
      <c r="I9" s="6">
        <f t="shared" si="2"/>
        <v>50927.5</v>
      </c>
      <c r="J9" s="6">
        <f t="shared" si="0"/>
        <v>51902.5</v>
      </c>
    </row>
    <row r="10" spans="2:10" x14ac:dyDescent="0.25">
      <c r="B10" s="3" t="s">
        <v>15</v>
      </c>
      <c r="C10" s="4" t="s">
        <v>17</v>
      </c>
      <c r="D10" s="3">
        <v>45</v>
      </c>
      <c r="E10" s="5">
        <v>65</v>
      </c>
      <c r="F10" s="3">
        <v>1892</v>
      </c>
      <c r="G10" s="6">
        <f t="shared" si="1"/>
        <v>92235</v>
      </c>
      <c r="H10" s="3">
        <v>547</v>
      </c>
      <c r="I10" s="6">
        <f t="shared" si="2"/>
        <v>26666.25</v>
      </c>
      <c r="J10" s="6">
        <f t="shared" si="0"/>
        <v>118901.25</v>
      </c>
    </row>
    <row r="11" spans="2:10" x14ac:dyDescent="0.25">
      <c r="B11" s="3" t="s">
        <v>15</v>
      </c>
      <c r="C11" s="4" t="s">
        <v>18</v>
      </c>
      <c r="D11" s="3">
        <v>30</v>
      </c>
      <c r="E11" s="5">
        <v>65</v>
      </c>
      <c r="F11" s="3">
        <v>1874</v>
      </c>
      <c r="G11" s="6">
        <f t="shared" si="1"/>
        <v>60905</v>
      </c>
      <c r="H11" s="3">
        <v>515</v>
      </c>
      <c r="I11" s="6">
        <f t="shared" si="2"/>
        <v>16737.5</v>
      </c>
      <c r="J11" s="6">
        <f t="shared" si="0"/>
        <v>77642.5</v>
      </c>
    </row>
    <row r="12" spans="2:10" x14ac:dyDescent="0.25">
      <c r="B12" s="3" t="s">
        <v>15</v>
      </c>
      <c r="C12" s="4" t="s">
        <v>19</v>
      </c>
      <c r="D12" s="3">
        <v>30</v>
      </c>
      <c r="E12" s="5">
        <v>65</v>
      </c>
      <c r="F12" s="3">
        <v>1848</v>
      </c>
      <c r="G12" s="6">
        <f t="shared" si="1"/>
        <v>60060</v>
      </c>
      <c r="H12" s="3">
        <v>513</v>
      </c>
      <c r="I12" s="6">
        <f t="shared" si="2"/>
        <v>16672.5</v>
      </c>
      <c r="J12" s="6">
        <f t="shared" si="0"/>
        <v>76732.5</v>
      </c>
    </row>
    <row r="13" spans="2:10" x14ac:dyDescent="0.25">
      <c r="B13" s="3" t="s">
        <v>15</v>
      </c>
      <c r="C13" s="4" t="s">
        <v>20</v>
      </c>
      <c r="D13" s="3">
        <v>30</v>
      </c>
      <c r="E13" s="5">
        <v>65</v>
      </c>
      <c r="F13" s="3">
        <v>2140</v>
      </c>
      <c r="G13" s="6">
        <f t="shared" si="1"/>
        <v>69550</v>
      </c>
      <c r="H13" s="3">
        <v>516</v>
      </c>
      <c r="I13" s="6">
        <f t="shared" si="2"/>
        <v>16770</v>
      </c>
      <c r="J13" s="6">
        <f t="shared" si="0"/>
        <v>86320</v>
      </c>
    </row>
    <row r="14" spans="2:10" x14ac:dyDescent="0.25">
      <c r="B14" s="3" t="s">
        <v>15</v>
      </c>
      <c r="C14" s="4" t="s">
        <v>21</v>
      </c>
      <c r="D14" s="3">
        <v>30</v>
      </c>
      <c r="E14" s="5">
        <v>65</v>
      </c>
      <c r="F14" s="3">
        <v>1841</v>
      </c>
      <c r="G14" s="6">
        <f t="shared" si="1"/>
        <v>59832.5</v>
      </c>
      <c r="H14" s="3">
        <v>504</v>
      </c>
      <c r="I14" s="6">
        <f t="shared" si="2"/>
        <v>16380</v>
      </c>
      <c r="J14" s="6">
        <f t="shared" si="0"/>
        <v>76212.5</v>
      </c>
    </row>
    <row r="15" spans="2:10" x14ac:dyDescent="0.25">
      <c r="B15" s="3" t="s">
        <v>15</v>
      </c>
      <c r="C15" s="4" t="s">
        <v>22</v>
      </c>
      <c r="D15" s="3">
        <v>30</v>
      </c>
      <c r="E15" s="5">
        <v>65</v>
      </c>
      <c r="F15" s="3">
        <v>1834</v>
      </c>
      <c r="G15" s="6">
        <f t="shared" si="1"/>
        <v>59605</v>
      </c>
      <c r="H15" s="3">
        <v>498</v>
      </c>
      <c r="I15" s="6">
        <f t="shared" si="2"/>
        <v>16185</v>
      </c>
      <c r="J15" s="6">
        <f t="shared" si="0"/>
        <v>75790</v>
      </c>
    </row>
    <row r="16" spans="2:10" x14ac:dyDescent="0.25">
      <c r="B16" s="3" t="s">
        <v>15</v>
      </c>
      <c r="C16" s="4" t="s">
        <v>23</v>
      </c>
      <c r="D16" s="3">
        <v>30</v>
      </c>
      <c r="E16" s="5">
        <v>65</v>
      </c>
      <c r="F16" s="3">
        <v>1874</v>
      </c>
      <c r="G16" s="6">
        <f t="shared" si="1"/>
        <v>60905</v>
      </c>
      <c r="H16" s="3">
        <v>502</v>
      </c>
      <c r="I16" s="6">
        <f t="shared" si="2"/>
        <v>16315</v>
      </c>
      <c r="J16" s="6">
        <f t="shared" si="0"/>
        <v>77220</v>
      </c>
    </row>
    <row r="17" spans="2:10" x14ac:dyDescent="0.25">
      <c r="B17" s="3" t="s">
        <v>15</v>
      </c>
      <c r="C17" s="4" t="s">
        <v>24</v>
      </c>
      <c r="D17" s="3">
        <v>30</v>
      </c>
      <c r="E17" s="5">
        <v>65</v>
      </c>
      <c r="F17" s="3">
        <v>1829</v>
      </c>
      <c r="G17" s="6">
        <f t="shared" si="1"/>
        <v>59442.5</v>
      </c>
      <c r="H17" s="3">
        <v>511</v>
      </c>
      <c r="I17" s="6">
        <f t="shared" si="2"/>
        <v>16607.5</v>
      </c>
      <c r="J17" s="6">
        <f t="shared" si="0"/>
        <v>76050</v>
      </c>
    </row>
    <row r="18" spans="2:10" x14ac:dyDescent="0.25">
      <c r="B18" s="3" t="s">
        <v>15</v>
      </c>
      <c r="C18" s="4" t="s">
        <v>25</v>
      </c>
      <c r="D18" s="3">
        <v>30</v>
      </c>
      <c r="E18" s="5">
        <v>65</v>
      </c>
      <c r="F18" s="3">
        <v>1820</v>
      </c>
      <c r="G18" s="6">
        <f t="shared" si="1"/>
        <v>59150</v>
      </c>
      <c r="H18" s="3">
        <v>505</v>
      </c>
      <c r="I18" s="6">
        <f t="shared" si="2"/>
        <v>16412.5</v>
      </c>
      <c r="J18" s="6">
        <f t="shared" si="0"/>
        <v>75562.5</v>
      </c>
    </row>
    <row r="19" spans="2:10" x14ac:dyDescent="0.25">
      <c r="B19" s="3" t="s">
        <v>15</v>
      </c>
      <c r="C19" s="4" t="s">
        <v>26</v>
      </c>
      <c r="D19" s="3">
        <v>60</v>
      </c>
      <c r="E19" s="5">
        <v>65</v>
      </c>
      <c r="F19" s="3">
        <v>1742</v>
      </c>
      <c r="G19" s="6">
        <f t="shared" si="1"/>
        <v>113230</v>
      </c>
      <c r="H19" s="3">
        <v>513</v>
      </c>
      <c r="I19" s="6">
        <f t="shared" si="2"/>
        <v>33345</v>
      </c>
      <c r="J19" s="6">
        <f t="shared" si="0"/>
        <v>146575</v>
      </c>
    </row>
    <row r="20" spans="2:10" x14ac:dyDescent="0.25">
      <c r="B20" s="3" t="s">
        <v>27</v>
      </c>
      <c r="C20" s="4" t="s">
        <v>28</v>
      </c>
      <c r="D20" s="3">
        <v>45</v>
      </c>
      <c r="E20" s="5">
        <v>65</v>
      </c>
      <c r="F20" s="3">
        <v>0</v>
      </c>
      <c r="G20" s="6">
        <f>((D20/60)*E20*F20)</f>
        <v>0</v>
      </c>
      <c r="H20" s="3">
        <v>11</v>
      </c>
      <c r="I20" s="6">
        <f t="shared" si="2"/>
        <v>536.25</v>
      </c>
      <c r="J20" s="6">
        <f t="shared" si="0"/>
        <v>536.25</v>
      </c>
    </row>
    <row r="21" spans="2:10" x14ac:dyDescent="0.25">
      <c r="B21" s="3" t="s">
        <v>27</v>
      </c>
      <c r="C21" s="3" t="s">
        <v>29</v>
      </c>
      <c r="D21" s="3">
        <v>45</v>
      </c>
      <c r="E21" s="5">
        <v>65</v>
      </c>
      <c r="F21" s="3">
        <v>0</v>
      </c>
      <c r="G21" s="6">
        <f>((D21/60)*E21*F21)</f>
        <v>0</v>
      </c>
      <c r="H21" s="3">
        <v>10</v>
      </c>
      <c r="I21" s="6">
        <f t="shared" si="2"/>
        <v>487.5</v>
      </c>
      <c r="J21" s="6">
        <f t="shared" si="0"/>
        <v>487.5</v>
      </c>
    </row>
    <row r="22" spans="2:10" x14ac:dyDescent="0.25">
      <c r="J22" s="1"/>
    </row>
    <row r="23" spans="2:10" x14ac:dyDescent="0.25">
      <c r="I23" s="7" t="s">
        <v>30</v>
      </c>
      <c r="J23" s="8">
        <f>SUM(J3:J22)</f>
        <v>1345727.5</v>
      </c>
    </row>
    <row r="24" spans="2:10" x14ac:dyDescent="0.25">
      <c r="B24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b06c99b3-cd83-43e5-b4c1-d62f316c1e37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PL_x0020_Notes xmlns="a052ecc6-f5a4-49f4-aa10-e791a5474042" xsi:nil="true"/>
    <TaxCatchAll xmlns="97e57212-3e02-407f-8b2d-05f7d7f19b15"/>
    <_Flow_SignoffStatus xmlns="a052ecc6-f5a4-49f4-aa10-e791a5474042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18F1BC-DB2C-4A94-A4EA-603322C3F627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FE39B97F-2FCB-4AA9-9DED-D58AE4C3B7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760D23-1C9D-46C1-B98C-F16BC253FA76}">
  <ds:schemaRefs>
    <ds:schemaRef ds:uri="http://schemas.microsoft.com/office/2006/metadata/properties"/>
    <ds:schemaRef ds:uri="http://schemas.microsoft.com/office/infopath/2007/PartnerControls"/>
    <ds:schemaRef ds:uri="97e57212-3e02-407f-8b2d-05f7d7f19b15"/>
    <ds:schemaRef ds:uri="a052ecc6-f5a4-49f4-aa10-e791a5474042"/>
  </ds:schemaRefs>
</ds:datastoreItem>
</file>

<file path=customXml/itemProps4.xml><?xml version="1.0" encoding="utf-8"?>
<ds:datastoreItem xmlns:ds="http://schemas.openxmlformats.org/officeDocument/2006/customXml" ds:itemID="{4567D2A0-4550-4D77-AA27-C5B9C1CFCB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a052ecc6-f5a4-49f4-aa10-e791a5474042"/>
    <ds:schemaRef ds:uri="f19a5c4a-5a58-4074-aba8-4b17174d9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Critical Issue 6 - Question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Schneider, April</dc:creator>
  <cp:keywords/>
  <dc:description/>
  <cp:lastModifiedBy>Louie, Justina</cp:lastModifiedBy>
  <cp:revision/>
  <dcterms:created xsi:type="dcterms:W3CDTF">2021-05-21T19:56:19Z</dcterms:created>
  <dcterms:modified xsi:type="dcterms:W3CDTF">2021-06-03T19:11:40Z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