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pge.sharepoint.com/sites/EDRURecords/DRU_OpenProduction/E04576.DRU14839/References/DRU14839.003 Redaction Batch/"/>
    </mc:Choice>
  </mc:AlternateContent>
  <xr:revisionPtr revIDLastSave="7" documentId="8_{19306EA2-A019-469B-B2B3-C523D2EEE3C5}" xr6:coauthVersionLast="47" xr6:coauthVersionMax="47" xr10:uidLastSave="{2A8A3AFC-EFE8-4500-83A0-A532B0583A75}"/>
  <bookViews>
    <workbookView xWindow="28680" yWindow="-120" windowWidth="29040" windowHeight="15720" xr2:uid="{00000000-000D-0000-FFFF-FFFF00000000}"/>
  </bookViews>
  <sheets>
    <sheet name="Summary" sheetId="3" r:id="rId1"/>
    <sheet name="Pivot" sheetId="4" r:id="rId2"/>
    <sheet name="IONA-2024-Closed Investigations" sheetId="1" r:id="rId3"/>
  </sheets>
  <definedNames>
    <definedName name="_xlnm._FilterDatabase" localSheetId="2" hidden="1">'IONA-2024-Closed Investigations'!$A$1:$Q$283</definedName>
  </definedNames>
  <calcPr calcId="191028" concurrentManualCount="8"/>
  <pivotCaches>
    <pivotCache cacheId="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3" l="1"/>
  <c r="C24" i="3"/>
  <c r="F8" i="3"/>
  <c r="E6" i="3"/>
  <c r="E7" i="3"/>
  <c r="C11" i="3"/>
  <c r="C8" i="3"/>
  <c r="E10" i="3"/>
  <c r="E9" i="3"/>
  <c r="E12" i="3"/>
  <c r="E13" i="3"/>
  <c r="D8" i="3"/>
  <c r="D11" i="3"/>
  <c r="C26" i="3" l="1"/>
  <c r="E8" i="3"/>
  <c r="E14" i="3" s="1"/>
  <c r="C14" i="3"/>
  <c r="E11" i="3"/>
  <c r="D14" i="3"/>
</calcChain>
</file>

<file path=xl/sharedStrings.xml><?xml version="1.0" encoding="utf-8"?>
<sst xmlns="http://schemas.openxmlformats.org/spreadsheetml/2006/main" count="2809" uniqueCount="559">
  <si>
    <t>Category</t>
  </si>
  <si>
    <t>Investigation Count</t>
  </si>
  <si>
    <t>Transformer Count</t>
  </si>
  <si>
    <t>Comments</t>
  </si>
  <si>
    <t>Non-HFTD</t>
  </si>
  <si>
    <t>HFTD2/3</t>
  </si>
  <si>
    <t>Total</t>
  </si>
  <si>
    <t>Successful Intervention - Replaced Transformer</t>
  </si>
  <si>
    <r>
      <t>Incipient transformer failures - remediation initated through IONA</t>
    </r>
    <r>
      <rPr>
        <vertAlign val="superscript"/>
        <sz val="11"/>
        <color rgb="FF000000"/>
        <rFont val="Aptos Narrow"/>
        <family val="2"/>
        <scheme val="minor"/>
      </rPr>
      <t>1</t>
    </r>
  </si>
  <si>
    <t>Successful Prediction - Replaced Transformer</t>
  </si>
  <si>
    <t>Transformer Failures - remediation initiated independent of IONA</t>
  </si>
  <si>
    <t>Sub-total -  Transformer Remediation</t>
  </si>
  <si>
    <t>Successful Intervention - Non-TX Remediation</t>
  </si>
  <si>
    <t>Non-transformer risks - remediation initiated through IONA</t>
  </si>
  <si>
    <t>Successful Prediction - Non-TX Remediation</t>
  </si>
  <si>
    <t>Non-transformer risks - remediation initiated independent of IONA</t>
  </si>
  <si>
    <t>Sub-total -  Non Transformer Remediation</t>
  </si>
  <si>
    <t>Non-Risk Issue</t>
  </si>
  <si>
    <t>Outages, SmartMeter data issues etc</t>
  </si>
  <si>
    <t>False Positive Prediction</t>
  </si>
  <si>
    <t>False positive prediction by model</t>
  </si>
  <si>
    <t>Notes:</t>
  </si>
  <si>
    <t>Successful Intervention - IONA predicted issue, remediated through IONA workflow</t>
  </si>
  <si>
    <t>Successful Prediction - IONA predicted issue, remediation was initated independent of IONA workflow</t>
  </si>
  <si>
    <t>1 - Transformer count higher than investigation count since some locations involved transformer banks</t>
  </si>
  <si>
    <t xml:space="preserve">Risk Reduction Category </t>
  </si>
  <si>
    <t>Risk Reduction Calculated using WDRM v4</t>
  </si>
  <si>
    <t>Transformer Unit Replacements (44 Transformers)</t>
  </si>
  <si>
    <t>Additional Equipment Replaced (Pole, crossarm)</t>
  </si>
  <si>
    <t>Total Risk Reduction</t>
  </si>
  <si>
    <t>Row Labels</t>
  </si>
  <si>
    <t>Count of outcome</t>
  </si>
  <si>
    <t>Sum of Transformers Replaced Count</t>
  </si>
  <si>
    <t>[Tier 2 - Elevated]</t>
  </si>
  <si>
    <t>[Tier 3 - Extreme]</t>
  </si>
  <si>
    <t>(blank)</t>
  </si>
  <si>
    <t>Grand Total</t>
  </si>
  <si>
    <t>field_notification_id</t>
  </si>
  <si>
    <t>field_ec_notification_id</t>
  </si>
  <si>
    <t>initial_review_date</t>
  </si>
  <si>
    <t>review_outcome</t>
  </si>
  <si>
    <t>field_inspection_outcome</t>
  </si>
  <si>
    <t>outcome</t>
  </si>
  <si>
    <t>status</t>
  </si>
  <si>
    <t>field_inspection_status</t>
  </si>
  <si>
    <t>hftd</t>
  </si>
  <si>
    <t>Transformers Replaced Count</t>
  </si>
  <si>
    <t>Transformer Risk Reduction</t>
  </si>
  <si>
    <t>Additional Equipment Replaced</t>
  </si>
  <si>
    <t>Additional Equipment Replaced Risk Reduction</t>
  </si>
  <si>
    <t xml:space="preserve">40116742 </t>
  </si>
  <si>
    <t/>
  </si>
  <si>
    <t>2024-05-15 13:32:12</t>
  </si>
  <si>
    <t>Suspect Blown Fuse</t>
  </si>
  <si>
    <t>Fuse Failures</t>
  </si>
  <si>
    <t>Fuse Failure</t>
  </si>
  <si>
    <t>Closed</t>
  </si>
  <si>
    <t>Closed - No EC tag</t>
  </si>
  <si>
    <t>40119004</t>
  </si>
  <si>
    <t>2024-08-21 14:00:04</t>
  </si>
  <si>
    <t>2024-02-16 13:42:47</t>
  </si>
  <si>
    <t>Suspected Loose Neutral</t>
  </si>
  <si>
    <t>Intervention through another department</t>
  </si>
  <si>
    <t>2024-02-14 09:18:44</t>
  </si>
  <si>
    <t>Suspect Incorrect displayed values</t>
  </si>
  <si>
    <t>Meter Program Error</t>
  </si>
  <si>
    <t>2024-06-03 11:24:27</t>
  </si>
  <si>
    <t>Suspect Broken Jumper</t>
  </si>
  <si>
    <t>2024-04-03 13:59:35</t>
  </si>
  <si>
    <t>Not Complete</t>
  </si>
  <si>
    <t>Not Initiated</t>
  </si>
  <si>
    <t>40120218</t>
  </si>
  <si>
    <t>2024-10-16 08:53:46</t>
  </si>
  <si>
    <t>Blown Fuse</t>
  </si>
  <si>
    <t>2024-04-10 14:14:10</t>
  </si>
  <si>
    <t>2024-02-06 14:02:13</t>
  </si>
  <si>
    <t>Suspect Overload - No Bypass</t>
  </si>
  <si>
    <t>2024-08-08 16:14:06</t>
  </si>
  <si>
    <t>2024-02-08 21:55:52</t>
  </si>
  <si>
    <t>Suspected Meter Issue</t>
  </si>
  <si>
    <t>Meter Issue</t>
  </si>
  <si>
    <t>Mismapped Meter</t>
  </si>
  <si>
    <t>False Positive</t>
  </si>
  <si>
    <t>40112461</t>
  </si>
  <si>
    <t>2024-01-02 11:50:19</t>
  </si>
  <si>
    <t>40121511</t>
  </si>
  <si>
    <t>2024-12-25 00:51:12</t>
  </si>
  <si>
    <t>Customer's Equipment</t>
  </si>
  <si>
    <t>40120980</t>
  </si>
  <si>
    <t>129834628</t>
  </si>
  <si>
    <t>2024-11-19 09:17:12</t>
  </si>
  <si>
    <t>Windings Failure</t>
  </si>
  <si>
    <t>Closed - EC tag</t>
  </si>
  <si>
    <t>40120536</t>
  </si>
  <si>
    <t>2024-10-29 11:02:05</t>
  </si>
  <si>
    <t>40113700</t>
  </si>
  <si>
    <t>OIS# 2391998</t>
  </si>
  <si>
    <t>2024-02-21 13:56:52</t>
  </si>
  <si>
    <t>2024-03-12 12:41:25</t>
  </si>
  <si>
    <t>2024-01-24 08:17:42</t>
  </si>
  <si>
    <t>2024-04-11 01:27:01</t>
  </si>
  <si>
    <t>Flagged for Inspection</t>
  </si>
  <si>
    <t>40121524</t>
  </si>
  <si>
    <t>2024-12-31 09:56:45</t>
  </si>
  <si>
    <t>Loose Neutral</t>
  </si>
  <si>
    <t>2024-02-21 09:48:02</t>
  </si>
  <si>
    <t>Suspect Windings Failure</t>
  </si>
  <si>
    <t>40117167</t>
  </si>
  <si>
    <t>2024-06-04 10:54:01</t>
  </si>
  <si>
    <t>2024-02-26 16:14:41</t>
  </si>
  <si>
    <t>Suspect Primary Issue</t>
  </si>
  <si>
    <t>2024-02-07 13:43:33</t>
  </si>
  <si>
    <t>2024-02-09 14:24:54</t>
  </si>
  <si>
    <t>2024-07-31 16:16:34</t>
  </si>
  <si>
    <t>Circuit Outage</t>
  </si>
  <si>
    <t>40112462</t>
  </si>
  <si>
    <t>2024-01-10 14:33:01</t>
  </si>
  <si>
    <t>2024-06-26 11:13:48</t>
  </si>
  <si>
    <t>40119742</t>
  </si>
  <si>
    <t>2024-09-24 16:21:11</t>
  </si>
  <si>
    <t>Broken Jumpers</t>
  </si>
  <si>
    <t>Broken Jumper</t>
  </si>
  <si>
    <t>Ad-hoc Notification Created</t>
  </si>
  <si>
    <t>40121374</t>
  </si>
  <si>
    <t>2024-12-18 08:52:44</t>
  </si>
  <si>
    <t>Severely Corroded Connecter</t>
  </si>
  <si>
    <t>40121157</t>
  </si>
  <si>
    <t>129895089</t>
  </si>
  <si>
    <t>2024-12-03 22:07:57</t>
  </si>
  <si>
    <t>40113083</t>
  </si>
  <si>
    <t>2024-02-06 11:39:11</t>
  </si>
  <si>
    <t>2024-09-27 12:57:07</t>
  </si>
  <si>
    <t>2024-05-13 15:37:35</t>
  </si>
  <si>
    <t>2024-05-14 12:50:08</t>
  </si>
  <si>
    <t xml:space="preserve">40119330 </t>
  </si>
  <si>
    <t>2024-09-03 14:57:39</t>
  </si>
  <si>
    <t>2024-08-08 13:57:50</t>
  </si>
  <si>
    <t>Suspect Customer's Drop Design Constraints</t>
  </si>
  <si>
    <t>Customer's Equipment Limitation - Secondary Conductor</t>
  </si>
  <si>
    <t>2024-04-16 11:48:01</t>
  </si>
  <si>
    <t>40120713</t>
  </si>
  <si>
    <t>2024-11-06 16:41:16</t>
  </si>
  <si>
    <t>2024-08-01 15:57:21</t>
  </si>
  <si>
    <t>2024-05-02 08:34:53</t>
  </si>
  <si>
    <t>40121451</t>
  </si>
  <si>
    <t>2024-12-23 13:59:25</t>
  </si>
  <si>
    <t>Loose Chance Clamp</t>
  </si>
  <si>
    <t>2024-11-27 08:41:33</t>
  </si>
  <si>
    <t xml:space="preserve">Suspect Equipment Arcing </t>
  </si>
  <si>
    <t>40118585</t>
  </si>
  <si>
    <t>2024-03-12 16:41:12</t>
  </si>
  <si>
    <t>40120405</t>
  </si>
  <si>
    <t>129733827</t>
  </si>
  <si>
    <t>2024-10-23 08:25:19</t>
  </si>
  <si>
    <t>40121591</t>
  </si>
  <si>
    <t>2025-01-03 15:52:05</t>
  </si>
  <si>
    <t>2024-04-11 10:04:00</t>
  </si>
  <si>
    <t>2024-08-08 15:56:15</t>
  </si>
  <si>
    <t>40116511</t>
  </si>
  <si>
    <t>2024-04-24 13:08:15</t>
  </si>
  <si>
    <t>Suspect Customer's Equipment</t>
  </si>
  <si>
    <t>Customer’s equipment issues</t>
  </si>
  <si>
    <t>40119114</t>
  </si>
  <si>
    <t>2024-08-23 11:33:59</t>
  </si>
  <si>
    <t>40117084</t>
  </si>
  <si>
    <t>2024-05-30 13:44:37</t>
  </si>
  <si>
    <t>2024-04-23 14:24:00</t>
  </si>
  <si>
    <t>2024-12-27 16:58:09</t>
  </si>
  <si>
    <t>40117249</t>
  </si>
  <si>
    <t>2024-06-04 10:39:21</t>
  </si>
  <si>
    <t>2024-08-19 16:40:58</t>
  </si>
  <si>
    <t>2024-03-04 09:19:50</t>
  </si>
  <si>
    <t>40120714</t>
  </si>
  <si>
    <t>2024-11-06 17:19:47</t>
  </si>
  <si>
    <t>Equipment Arcing</t>
  </si>
  <si>
    <t>2024-04-26 10:58:28</t>
  </si>
  <si>
    <t>2024-05-07 10:02:00</t>
  </si>
  <si>
    <t>2024-09-18 10:48:05</t>
  </si>
  <si>
    <t>40121279</t>
  </si>
  <si>
    <t>2024-12-12 16:49:46</t>
  </si>
  <si>
    <t xml:space="preserve">Equipment Arcing </t>
  </si>
  <si>
    <t>Sent to Revenue Assurance</t>
  </si>
  <si>
    <t>2024-03-05 11:49:09</t>
  </si>
  <si>
    <t>Suspect Overload - Bypass</t>
  </si>
  <si>
    <t>Overload - Bypass (Energy Theft)</t>
  </si>
  <si>
    <t>Overload - Bypass</t>
  </si>
  <si>
    <t>Meter Field Inspection</t>
  </si>
  <si>
    <t>2024-05-29 14:30:10</t>
  </si>
  <si>
    <t>2024-07-22 16:51:42</t>
  </si>
  <si>
    <t>2024-04-24 12:47:02</t>
  </si>
  <si>
    <t>2024-04-05 10:15:22</t>
  </si>
  <si>
    <t>Suspect Short Term Overload - No Bypass</t>
  </si>
  <si>
    <t>2024-04-29 13:53:10</t>
  </si>
  <si>
    <t>2024-05-08 15:27:44</t>
  </si>
  <si>
    <t>2024-07-31 11:37:41</t>
  </si>
  <si>
    <t>40113089</t>
  </si>
  <si>
    <t>2024-02-07 11:04:34</t>
  </si>
  <si>
    <t>2024-02-26 15:47:55</t>
  </si>
  <si>
    <t>2024-03-29 16:31:14</t>
  </si>
  <si>
    <t>2024-05-08 14:44:01</t>
  </si>
  <si>
    <t>2024-02-07 11:38:48</t>
  </si>
  <si>
    <t>40113092</t>
  </si>
  <si>
    <t>2024-01-08 10:28:58</t>
  </si>
  <si>
    <t>2024-05-01 18:41:05</t>
  </si>
  <si>
    <t>Suspect Wiring Issue</t>
  </si>
  <si>
    <t>2024-11-13 15:48:44</t>
  </si>
  <si>
    <t>2024-04-04 09:23:41</t>
  </si>
  <si>
    <t>2024-02-01 16:04:03</t>
  </si>
  <si>
    <t>40112589</t>
  </si>
  <si>
    <t>2024-01-18 13:51:20</t>
  </si>
  <si>
    <t>40113449</t>
  </si>
  <si>
    <t>2024-02-14 14:22:37</t>
  </si>
  <si>
    <t>2024-03-15 09:44:29</t>
  </si>
  <si>
    <t>2024-02-28 14:21:24</t>
  </si>
  <si>
    <t>2024-01-31 07:15:55</t>
  </si>
  <si>
    <t>2024-04-15 15:01:00</t>
  </si>
  <si>
    <t>Overload - No Bypass Customer Notified</t>
  </si>
  <si>
    <t>Overload - No Bypass</t>
  </si>
  <si>
    <t>2024-06-14 17:13:01</t>
  </si>
  <si>
    <t>2024-10-04 16:33:40</t>
  </si>
  <si>
    <t>Customer Usage</t>
  </si>
  <si>
    <t>2024-10-09 14:15:36</t>
  </si>
  <si>
    <t>Overloaded - Single Service Point</t>
  </si>
  <si>
    <t>2024-08-06 16:48:49</t>
  </si>
  <si>
    <t>2024-04-11 01:22:43</t>
  </si>
  <si>
    <t>2024-04-03 14:53:36</t>
  </si>
  <si>
    <t>Sent to Planning</t>
  </si>
  <si>
    <t>2024-01-04 12:52:30</t>
  </si>
  <si>
    <t>Transformer Replacement</t>
  </si>
  <si>
    <t>128778926</t>
  </si>
  <si>
    <t>2024-03-01 15:11:13</t>
  </si>
  <si>
    <t>Crossarm/Pole</t>
  </si>
  <si>
    <t>2024-09-25 11:02:13</t>
  </si>
  <si>
    <t>40120341</t>
  </si>
  <si>
    <t>2024-10-21 10:28:19</t>
  </si>
  <si>
    <t>2024-02-16 08:58:40</t>
  </si>
  <si>
    <t>40118933</t>
  </si>
  <si>
    <t>2024-06-14 16:22:38</t>
  </si>
  <si>
    <t>Crossarm</t>
  </si>
  <si>
    <t>40113448</t>
  </si>
  <si>
    <t>128228734</t>
  </si>
  <si>
    <t>2024-02-21 15:33:06</t>
  </si>
  <si>
    <t>Suspect Parallel Secondary Blown Fuse</t>
  </si>
  <si>
    <t>Parallel Bank Fuse Failure</t>
  </si>
  <si>
    <t>2024-02-28 12:00:07</t>
  </si>
  <si>
    <t>Wiring issue</t>
  </si>
  <si>
    <t xml:space="preserve">40117390 </t>
  </si>
  <si>
    <t>2024-06-14 14:17:50</t>
  </si>
  <si>
    <t>Suspect Parallel TXs Failure</t>
  </si>
  <si>
    <t>Parallel TX Failure</t>
  </si>
  <si>
    <t>2024-07-22 22:38:12</t>
  </si>
  <si>
    <t>40119853</t>
  </si>
  <si>
    <t>129633800</t>
  </si>
  <si>
    <t>2024-07-11 11:29:24</t>
  </si>
  <si>
    <t>40119485</t>
  </si>
  <si>
    <t>129532069</t>
  </si>
  <si>
    <t>2024-06-04 16:37:01</t>
  </si>
  <si>
    <t>2024-04-29 12:04:01</t>
  </si>
  <si>
    <t>40120060</t>
  </si>
  <si>
    <t>129669656</t>
  </si>
  <si>
    <t>2024-10-04 12:34:42</t>
  </si>
  <si>
    <t>2024-04-30 16:48:04</t>
  </si>
  <si>
    <t>40119572</t>
  </si>
  <si>
    <t>2024-09-17 15:50:54</t>
  </si>
  <si>
    <t>2024-09-06 14:32:49</t>
  </si>
  <si>
    <t>Sent to Distribution Ops</t>
  </si>
  <si>
    <t>2024-03-21 11:04:53</t>
  </si>
  <si>
    <t xml:space="preserve">Primary issues </t>
  </si>
  <si>
    <t>2024-12-19 13:15:40</t>
  </si>
  <si>
    <t>Regulator Bypassed</t>
  </si>
  <si>
    <t>Flagged for inspection</t>
  </si>
  <si>
    <t>2024-05-01 10:17:53</t>
  </si>
  <si>
    <t>Suspected Cycling AG load</t>
  </si>
  <si>
    <t>2024-11-27 08:15:35</t>
  </si>
  <si>
    <t>Reactive - Cap. Bank Issue</t>
  </si>
  <si>
    <t>40116247</t>
  </si>
  <si>
    <t>2024-04-30 16:58:50</t>
  </si>
  <si>
    <t>2024-02-27 11:47:28</t>
  </si>
  <si>
    <t>2024-02-27 11:24:24</t>
  </si>
  <si>
    <t>40121000</t>
  </si>
  <si>
    <t>2024-11-20 13:49:30</t>
  </si>
  <si>
    <t>Primary Issue</t>
  </si>
  <si>
    <t>2024-03-11 15:33:11</t>
  </si>
  <si>
    <t>2024-05-07 15:33:53</t>
  </si>
  <si>
    <t>40116866</t>
  </si>
  <si>
    <t>2024-05-20 16:42:03</t>
  </si>
  <si>
    <t>Other</t>
  </si>
  <si>
    <t>2024-05-28 10:39:28</t>
  </si>
  <si>
    <t>2024-03-04 14:26:23</t>
  </si>
  <si>
    <t>2024-05-14 12:13:37</t>
  </si>
  <si>
    <t>2024-02-20 13:17:25</t>
  </si>
  <si>
    <t>2024-01-16 15:54:31</t>
  </si>
  <si>
    <t>2024-12-17 16:51:32</t>
  </si>
  <si>
    <t>Regulator's Settings</t>
  </si>
  <si>
    <t>2024-02-01 17:57:10</t>
  </si>
  <si>
    <t>2024-12-18 16:08:53</t>
  </si>
  <si>
    <t>2024-08-02 14:21:25</t>
  </si>
  <si>
    <t>2024-06-17 16:24:08</t>
  </si>
  <si>
    <t>2024-04-09 15:45:55</t>
  </si>
  <si>
    <t>2024-06-04 16:36:14</t>
  </si>
  <si>
    <t>2024-04-22 19:58:54</t>
  </si>
  <si>
    <t>2024-07-11 14:26:31</t>
  </si>
  <si>
    <t>2024-05-20 13:58:14</t>
  </si>
  <si>
    <t>2024-06-11 15:39:08</t>
  </si>
  <si>
    <t>2024-05-08 15:26:35</t>
  </si>
  <si>
    <t>2024-08-23 12:01:53</t>
  </si>
  <si>
    <t>40116741</t>
  </si>
  <si>
    <t>2024-04-23 16:19:54</t>
  </si>
  <si>
    <t>Tree Fell on Pole</t>
  </si>
  <si>
    <t>2024-05-09 13:29:25</t>
  </si>
  <si>
    <t>2024-02-21 09:13:39</t>
  </si>
  <si>
    <t>2024-03-04 10:42:52</t>
  </si>
  <si>
    <t>Display shows incorrect values</t>
  </si>
  <si>
    <t>2024-06-14 17:04:20</t>
  </si>
  <si>
    <t>2024-01-24 15:42:44</t>
  </si>
  <si>
    <t>2024-02-16 09:01:25</t>
  </si>
  <si>
    <t>40121125</t>
  </si>
  <si>
    <t>129897242</t>
  </si>
  <si>
    <t>2024-12-04 14:09:44</t>
  </si>
  <si>
    <t>40115093</t>
  </si>
  <si>
    <t>128350715</t>
  </si>
  <si>
    <t>2024-02-27 10:00:08</t>
  </si>
  <si>
    <t xml:space="preserve">40116743 </t>
  </si>
  <si>
    <t>Disconnected</t>
  </si>
  <si>
    <t>2024-05-10 14:55:15</t>
  </si>
  <si>
    <t>40120981</t>
  </si>
  <si>
    <t>129834893</t>
  </si>
  <si>
    <t>2024-11-23 00:47:34</t>
  </si>
  <si>
    <t>2024-04-22 16:50:16</t>
  </si>
  <si>
    <t>40116090</t>
  </si>
  <si>
    <t>128624306</t>
  </si>
  <si>
    <t>2024-04-04 10:46:51</t>
  </si>
  <si>
    <t>40120690</t>
  </si>
  <si>
    <t>129784685</t>
  </si>
  <si>
    <t>2024-11-05 11:24:43</t>
  </si>
  <si>
    <t>40115082</t>
  </si>
  <si>
    <t>2024-03-11 15:08:35</t>
  </si>
  <si>
    <t>40121590</t>
  </si>
  <si>
    <t>130710537</t>
  </si>
  <si>
    <t>2025-01-03 15:21:59</t>
  </si>
  <si>
    <t>2024-03-12 16:04:08</t>
  </si>
  <si>
    <t>2024-03-07 11:44:42</t>
  </si>
  <si>
    <t>40116562</t>
  </si>
  <si>
    <t>2024-04-30 16:09:56</t>
  </si>
  <si>
    <t>2024-08-21 12:25:53</t>
  </si>
  <si>
    <t>2024-08-01 14:51:08</t>
  </si>
  <si>
    <t>40121124</t>
  </si>
  <si>
    <t>129896633</t>
  </si>
  <si>
    <t>2024-12-04 12:35:00</t>
  </si>
  <si>
    <t>2024-07-18 13:03:34</t>
  </si>
  <si>
    <t>2024-04-22 15:20:29</t>
  </si>
  <si>
    <t>2024-03-05 10:19:53</t>
  </si>
  <si>
    <t>2024-06-04 11:04:56</t>
  </si>
  <si>
    <t>40115907</t>
  </si>
  <si>
    <t>2024-04-03 14:21:06</t>
  </si>
  <si>
    <t>2024-01-03 09:18:11</t>
  </si>
  <si>
    <t>40120579</t>
  </si>
  <si>
    <t>2024-10-31 16:41:26</t>
  </si>
  <si>
    <t>40115084</t>
  </si>
  <si>
    <t>2024-03-04 16:18:32</t>
  </si>
  <si>
    <t>40120406</t>
  </si>
  <si>
    <t>2024-10-23 14:10:59</t>
  </si>
  <si>
    <t>40121002</t>
  </si>
  <si>
    <t>129848116</t>
  </si>
  <si>
    <t>2024-11-20 15:02:44</t>
  </si>
  <si>
    <t>2024-03-06 15:15:26</t>
  </si>
  <si>
    <t>40115533</t>
  </si>
  <si>
    <t>2024-04-03 10:06:31</t>
  </si>
  <si>
    <t>2024-05-08 15:43:51</t>
  </si>
  <si>
    <t>2024-05-24 14:31:11</t>
  </si>
  <si>
    <t>40120995</t>
  </si>
  <si>
    <t>2024-11-20 23:11:59</t>
  </si>
  <si>
    <t>2024-05-30 13:39:44</t>
  </si>
  <si>
    <t>40120403</t>
  </si>
  <si>
    <t>2024-10-25 10:29:08</t>
  </si>
  <si>
    <t>2024-02-23 16:10:07</t>
  </si>
  <si>
    <t>2024-04-15 11:05:12</t>
  </si>
  <si>
    <t>2024-02-15 21:17:26</t>
  </si>
  <si>
    <t>40120792</t>
  </si>
  <si>
    <t>129809305</t>
  </si>
  <si>
    <t>2024-11-12 15:36:02</t>
  </si>
  <si>
    <t>40116084</t>
  </si>
  <si>
    <t>2024-04-23 15:21:04</t>
  </si>
  <si>
    <t>40120991</t>
  </si>
  <si>
    <t>129844434</t>
  </si>
  <si>
    <t>2024-11-20 11:36:08</t>
  </si>
  <si>
    <t>40119815</t>
  </si>
  <si>
    <t>129597724</t>
  </si>
  <si>
    <t>2024-09-26 14:18:17</t>
  </si>
  <si>
    <t>40113082</t>
  </si>
  <si>
    <t>2024-02-02 00:45:33</t>
  </si>
  <si>
    <t>40118170</t>
  </si>
  <si>
    <t>2024-07-17 13:45:30</t>
  </si>
  <si>
    <t>2024-02-22 14:59:03</t>
  </si>
  <si>
    <t>2024-02-26 10:49:26</t>
  </si>
  <si>
    <t>40117207</t>
  </si>
  <si>
    <t>2024-06-11 15:38:06</t>
  </si>
  <si>
    <t>40115086</t>
  </si>
  <si>
    <t>2024-02-27 15:09:41</t>
  </si>
  <si>
    <t>Pole</t>
  </si>
  <si>
    <t>2024-03-29 12:51:28</t>
  </si>
  <si>
    <t>2024-04-25 14:06:23</t>
  </si>
  <si>
    <t>40115085</t>
  </si>
  <si>
    <t>2024-02-27 10:42:34</t>
  </si>
  <si>
    <t>40121381</t>
  </si>
  <si>
    <t>130114300</t>
  </si>
  <si>
    <t>2024-12-17 15:29:58</t>
  </si>
  <si>
    <t>2024-04-22 18:50:29</t>
  </si>
  <si>
    <t>S000933122</t>
  </si>
  <si>
    <t>2024-06-04 15:57:03</t>
  </si>
  <si>
    <t>2024-10-21 13:56:44</t>
  </si>
  <si>
    <t>2024-10-25 16:43:07</t>
  </si>
  <si>
    <t xml:space="preserve">40115253 </t>
  </si>
  <si>
    <t>128402326</t>
  </si>
  <si>
    <t>2024-03-04 14:47:24</t>
  </si>
  <si>
    <t>Wiring Issues</t>
  </si>
  <si>
    <t>Wiring Issue</t>
  </si>
  <si>
    <t>2024-10-25 16:38:46</t>
  </si>
  <si>
    <t>130112044</t>
  </si>
  <si>
    <t>2024-12-17 09:07:23</t>
  </si>
  <si>
    <t>2024-03-21 14:28:51</t>
  </si>
  <si>
    <t>40113095</t>
  </si>
  <si>
    <t>2024-01-31 13:39:39</t>
  </si>
  <si>
    <t>Loose/Broken Neutrals</t>
  </si>
  <si>
    <t>2024-08-08 13:48:06</t>
  </si>
  <si>
    <t>40119395</t>
  </si>
  <si>
    <t>129516953</t>
  </si>
  <si>
    <t>2024-09-04 14:34:59</t>
  </si>
  <si>
    <t>40115661</t>
  </si>
  <si>
    <t>2024-04-04 11:40:46</t>
  </si>
  <si>
    <t>40121523</t>
  </si>
  <si>
    <t>2024-12-31 12:15:14</t>
  </si>
  <si>
    <t>40117086</t>
  </si>
  <si>
    <t>2024-05-30 14:36:46</t>
  </si>
  <si>
    <t>40120237</t>
  </si>
  <si>
    <t>129700554</t>
  </si>
  <si>
    <t>2024-10-17 14:52:13</t>
  </si>
  <si>
    <t>40120754</t>
  </si>
  <si>
    <t>2024-11-13 11:15:08</t>
  </si>
  <si>
    <t>40118583</t>
  </si>
  <si>
    <t>2024-06-04 10:06:40</t>
  </si>
  <si>
    <t>2024-12-25 00:59:47</t>
  </si>
  <si>
    <t>2024-06-03 14:41:13</t>
  </si>
  <si>
    <t>2024-02-01 11:42:42</t>
  </si>
  <si>
    <t>40115255</t>
  </si>
  <si>
    <t>2024-03-05 09:37:38</t>
  </si>
  <si>
    <t>40116383</t>
  </si>
  <si>
    <t>2024-04-25 10:47:03</t>
  </si>
  <si>
    <t xml:space="preserve">40117168 </t>
  </si>
  <si>
    <t>2024-06-04 16:13:59</t>
  </si>
  <si>
    <t>40113180</t>
  </si>
  <si>
    <t>2024-02-09 11:43:00</t>
  </si>
  <si>
    <t>2024-03-04 11:05:14</t>
  </si>
  <si>
    <t>40116563</t>
  </si>
  <si>
    <t>2024-05-09 09:12:20</t>
  </si>
  <si>
    <t>2024-06-14 13:31:31</t>
  </si>
  <si>
    <t>2024-08-15 12:00:47</t>
  </si>
  <si>
    <t>40121526</t>
  </si>
  <si>
    <t>2024-12-31 12:11:28</t>
  </si>
  <si>
    <t>NG PG connector</t>
  </si>
  <si>
    <t>2024-07-09 14:25:58</t>
  </si>
  <si>
    <t>2024-10-25 16:36:10</t>
  </si>
  <si>
    <t>2024-07-29 09:32:15</t>
  </si>
  <si>
    <t>2024-03-29 12:11:47</t>
  </si>
  <si>
    <t>40120342</t>
  </si>
  <si>
    <t>129714447</t>
  </si>
  <si>
    <t>2024-10-21 13:23:51</t>
  </si>
  <si>
    <t>40121376</t>
  </si>
  <si>
    <t>2024-12-20 08:50:17</t>
  </si>
  <si>
    <t>40121450</t>
  </si>
  <si>
    <t>2024-12-23 13:37:52</t>
  </si>
  <si>
    <t>Burnt Wiring</t>
  </si>
  <si>
    <t>40116461</t>
  </si>
  <si>
    <t>2024-05-06 16:42:34</t>
  </si>
  <si>
    <t>40116384</t>
  </si>
  <si>
    <t>2024-04-25 11:59:32</t>
  </si>
  <si>
    <t>2024-07-18 09:42:41</t>
  </si>
  <si>
    <t>40120344</t>
  </si>
  <si>
    <t>2024-10-23 07:39:27</t>
  </si>
  <si>
    <t>40117682</t>
  </si>
  <si>
    <t>2024-06-26 07:24:38</t>
  </si>
  <si>
    <t>40121724</t>
  </si>
  <si>
    <t>130741072</t>
  </si>
  <si>
    <t>2024-11-27 08:45:16</t>
  </si>
  <si>
    <t>40121227</t>
  </si>
  <si>
    <t>2024-11-27 08:40:38</t>
  </si>
  <si>
    <t>2024-05-21 15:56:30</t>
  </si>
  <si>
    <t>40120545</t>
  </si>
  <si>
    <t>2024-10-30 09:50:50</t>
  </si>
  <si>
    <t>2024-04-11 14:30:46</t>
  </si>
  <si>
    <t>2024-03-26 10:41:47</t>
  </si>
  <si>
    <t>40112587</t>
  </si>
  <si>
    <t>2024-02-29 10:22:00</t>
  </si>
  <si>
    <t>2024-03-25 14:19:20</t>
  </si>
  <si>
    <t>2024-04-12 12:31:38</t>
  </si>
  <si>
    <t>40115256</t>
  </si>
  <si>
    <t>2024-03-25 15:56:22</t>
  </si>
  <si>
    <t>2024-02-26 15:47:03</t>
  </si>
  <si>
    <t>40117083</t>
  </si>
  <si>
    <t>2024-05-30 13:42:28</t>
  </si>
  <si>
    <t>40120337</t>
  </si>
  <si>
    <t>2024-10-23 07:01:57</t>
  </si>
  <si>
    <t>40117085</t>
  </si>
  <si>
    <t>2024-05-30 14:57:13</t>
  </si>
  <si>
    <t>40120547</t>
  </si>
  <si>
    <t>2024-04-11 10:32:57</t>
  </si>
  <si>
    <t>40121527</t>
  </si>
  <si>
    <t>2024-12-31 09:12:37</t>
  </si>
  <si>
    <t>40116085</t>
  </si>
  <si>
    <t>2024-04-22 18:59:13</t>
  </si>
  <si>
    <t>40120575</t>
  </si>
  <si>
    <t>2024-10-30 11:33:37</t>
  </si>
  <si>
    <t>40121296</t>
  </si>
  <si>
    <t>2024-12-19 14:56:34</t>
  </si>
  <si>
    <t>Corroded Neutral Splice</t>
  </si>
  <si>
    <t>40121528</t>
  </si>
  <si>
    <t>2024-12-31 09:09:54</t>
  </si>
  <si>
    <t>2024-04-03 15:10:34</t>
  </si>
  <si>
    <t>2024-05-21 16:16:14</t>
  </si>
  <si>
    <t>40115254</t>
  </si>
  <si>
    <t>2024-02-14 11:04:25</t>
  </si>
  <si>
    <t>2024-12-31 11:25:36</t>
  </si>
  <si>
    <t>2024-12-31 11:28:26</t>
  </si>
  <si>
    <t>40118840</t>
  </si>
  <si>
    <t>129373532</t>
  </si>
  <si>
    <t>2024-08-08 16:38:56</t>
  </si>
  <si>
    <t>40120793</t>
  </si>
  <si>
    <t>2024-11-12 17:47:49</t>
  </si>
  <si>
    <t>Burnt Lug/Neutral</t>
  </si>
  <si>
    <t>2024-04-03 15:38:23</t>
  </si>
  <si>
    <t>2024-06-03 13:46:31</t>
  </si>
  <si>
    <t>2024-12-26 16:53:13</t>
  </si>
  <si>
    <t>2024-03-22 12:35:56</t>
  </si>
  <si>
    <t>2024-10-17 13:48:05</t>
  </si>
  <si>
    <t>2024-02-16 09:29:50</t>
  </si>
  <si>
    <t>2024-05-01 13:48:01</t>
  </si>
  <si>
    <t>40116385</t>
  </si>
  <si>
    <t>128721088</t>
  </si>
  <si>
    <t>2024-05-02 12:23:23</t>
  </si>
  <si>
    <t>40121447</t>
  </si>
  <si>
    <t>2024-12-26 09:49:52</t>
  </si>
  <si>
    <t>Severely Corroded Neutral</t>
  </si>
  <si>
    <t>40117208</t>
  </si>
  <si>
    <t>2024-06-11 15:35:01</t>
  </si>
  <si>
    <t>40117657</t>
  </si>
  <si>
    <t>2024-06-26 07:55:30</t>
  </si>
  <si>
    <t>40113086</t>
  </si>
  <si>
    <t>2024-02-12 08:35:22</t>
  </si>
  <si>
    <t>40117209</t>
  </si>
  <si>
    <t>2024-06-11 15:35:55</t>
  </si>
  <si>
    <t>40118476</t>
  </si>
  <si>
    <t>2533199</t>
  </si>
  <si>
    <t>2024-08-01 14:49:55</t>
  </si>
  <si>
    <t>40118171</t>
  </si>
  <si>
    <t>2024-07-17 13:44:47</t>
  </si>
  <si>
    <t>40118384</t>
  </si>
  <si>
    <t>2024-07-25 09:48:12</t>
  </si>
  <si>
    <t>40119118</t>
  </si>
  <si>
    <t>2024-08-23 16:04:33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</si>
</sst>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vertAlign val="superscript"/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22" fontId="0" fillId="0" borderId="0" xfId="0" applyNumberFormat="1" applyAlignment="1">
      <alignment horizontal="left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pivotButton="1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0" xfId="0" applyAlignment="1">
      <alignment horizontal="left" indent="1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ir, Ravi" refreshedDate="45695.273768981482" createdVersion="8" refreshedVersion="8" minRefreshableVersion="3" recordCount="283" xr:uid="{2C6210BB-E846-49FD-B455-6B3406132C6F}">
  <cacheSource type="worksheet">
    <worksheetSource ref="A1:K1048576" sheet="IONA-2024-Closed Investigations"/>
  </cacheSource>
  <cacheFields count="12">
    <cacheField name="cgc12" numFmtId="0">
      <sharedItems containsBlank="1" containsMixedTypes="1" containsNumber="1" containsInteger="1" minValue="118919140866" maxValue="516964767278"/>
    </cacheField>
    <cacheField name="field_notification_id" numFmtId="0">
      <sharedItems containsBlank="1" containsMixedTypes="1" containsNumber="1" containsInteger="1" minValue="40113085" maxValue="2370545510"/>
    </cacheField>
    <cacheField name="field_ec_notification_id" numFmtId="0">
      <sharedItems containsBlank="1" containsMixedTypes="1" containsNumber="1" containsInteger="1" minValue="116827493" maxValue="129844858"/>
    </cacheField>
    <cacheField name="initial_review_date" numFmtId="0">
      <sharedItems containsDate="1" containsBlank="1" containsMixedTypes="1" minDate="2023-07-28T14:53:14" maxDate="2024-11-19T09:19:18"/>
    </cacheField>
    <cacheField name="review_outcome" numFmtId="0">
      <sharedItems containsBlank="1"/>
    </cacheField>
    <cacheField name="Category" numFmtId="0">
      <sharedItems containsBlank="1"/>
    </cacheField>
    <cacheField name="field_inspection_outcome" numFmtId="0">
      <sharedItems containsBlank="1"/>
    </cacheField>
    <cacheField name="outcome" numFmtId="0">
      <sharedItems containsBlank="1" count="8">
        <s v="Successful Intervention - Non-TX Remediation"/>
        <s v="Successful Prediction - Non-TX Remediation"/>
        <s v="Non-Risk Issue"/>
        <s v="Successful Prediction - Replaced Transformer"/>
        <s v="False Positive Prediction"/>
        <s v="Successful Intervention - Replaced Transformer"/>
        <m/>
        <s v="Successful Prediction - TX Remediation" u="1"/>
      </sharedItems>
    </cacheField>
    <cacheField name="status" numFmtId="0">
      <sharedItems containsBlank="1"/>
    </cacheField>
    <cacheField name="field_inspection_status" numFmtId="0">
      <sharedItems containsBlank="1"/>
    </cacheField>
    <cacheField name="hftd" numFmtId="0">
      <sharedItems containsBlank="1" count="4">
        <s v=""/>
        <s v="[Tier 2 - Elevated]"/>
        <s v="[Tier 3 - Extreme]"/>
        <m/>
      </sharedItems>
    </cacheField>
    <cacheField name="Transformers Replaced Count" numFmtId="0">
      <sharedItems containsString="0" containsBlank="1" containsNumber="1" containsInteger="1" minValue="1" maxValue="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3">
  <r>
    <s v="319501328546"/>
    <s v="40116742 "/>
    <s v=""/>
    <s v="2024-05-15 13:32:12"/>
    <s v="Suspect Blown Fuse"/>
    <s v="Fuse Failures"/>
    <s v="Fuse Failure"/>
    <x v="0"/>
    <s v="Closed"/>
    <s v="Closed - No EC tag"/>
    <x v="0"/>
    <m/>
  </r>
  <r>
    <s v="319507530344"/>
    <s v="40119004"/>
    <s v=""/>
    <s v="2024-08-21 14:00:04"/>
    <s v="Suspect Blown Fuse"/>
    <s v="Fuse Failures"/>
    <s v="Fuse Failure"/>
    <x v="0"/>
    <s v="Closed"/>
    <s v="Closed - No EC tag"/>
    <x v="0"/>
    <m/>
  </r>
  <r>
    <s v="100000071894"/>
    <s v=""/>
    <s v=""/>
    <s v="2024-02-16 13:42:47"/>
    <s v="Suspected Loose Neutral"/>
    <s v="Intervention through another department"/>
    <s v=""/>
    <x v="1"/>
    <s v="Closed"/>
    <s v=""/>
    <x v="0"/>
    <m/>
  </r>
  <r>
    <s v="100001124842"/>
    <s v=""/>
    <s v=""/>
    <s v="2024-02-14 09:18:44"/>
    <s v="Suspect Incorrect displayed values"/>
    <s v="Meter Program Error"/>
    <s v=""/>
    <x v="2"/>
    <s v="Closed"/>
    <s v=""/>
    <x v="1"/>
    <m/>
  </r>
  <r>
    <s v="113629643323"/>
    <s v=""/>
    <s v=""/>
    <s v="2024-06-03 11:24:27"/>
    <s v="Suspect Broken Jumper"/>
    <s v="Intervention through another department"/>
    <s v=""/>
    <x v="1"/>
    <s v="Closed"/>
    <s v=""/>
    <x v="1"/>
    <m/>
  </r>
  <r>
    <s v="114157457963"/>
    <s v=""/>
    <s v=""/>
    <s v="2024-04-03 13:59:35"/>
    <s v="Suspect Blown Fuse"/>
    <s v="Intervention through another department"/>
    <s v="Not Complete"/>
    <x v="1"/>
    <s v="Closed"/>
    <s v="Not Initiated"/>
    <x v="0"/>
    <m/>
  </r>
  <r>
    <s v="316398017022"/>
    <s v="40120218"/>
    <s v=""/>
    <s v="2024-10-16 08:53:46"/>
    <s v="Suspect Blown Fuse"/>
    <s v="Fuse Failures"/>
    <s v="Blown Fuse"/>
    <x v="0"/>
    <s v="Closed"/>
    <s v="Closed - No EC tag"/>
    <x v="0"/>
    <m/>
  </r>
  <r>
    <s v="119460731071"/>
    <s v=""/>
    <s v=""/>
    <s v="2024-04-10 14:14:10"/>
    <s v="Suspect Incorrect displayed values"/>
    <s v="Meter Program Error"/>
    <s v=""/>
    <x v="2"/>
    <s v="Closed"/>
    <s v="Not Initiated"/>
    <x v="0"/>
    <m/>
  </r>
  <r>
    <s v="120374549202"/>
    <s v=""/>
    <s v=""/>
    <s v="2024-02-06 14:02:13"/>
    <s v="Suspect Overload - No Bypass"/>
    <s v="Intervention through another department"/>
    <s v="Suspect Overload - No Bypass"/>
    <x v="3"/>
    <s v="Closed"/>
    <s v="Not Initiated"/>
    <x v="2"/>
    <n v="1"/>
  </r>
  <r>
    <s v="216664658666"/>
    <s v=""/>
    <s v=""/>
    <s v="2024-08-08 16:14:06"/>
    <s v="Suspect Incorrect displayed values"/>
    <s v="Meter Program Error"/>
    <s v=""/>
    <x v="2"/>
    <s v="Closed"/>
    <s v=""/>
    <x v="0"/>
    <m/>
  </r>
  <r>
    <n v="217036029730"/>
    <n v="40113085"/>
    <s v=""/>
    <s v="2024-02-08 21:55:52"/>
    <s v="Suspected Meter Issue"/>
    <s v="Meter Issue"/>
    <s v="Mismapped Meter"/>
    <x v="2"/>
    <s v="Closed"/>
    <s v="False Positive"/>
    <x v="2"/>
    <m/>
  </r>
  <r>
    <n v="314333743464"/>
    <m/>
    <m/>
    <m/>
    <m/>
    <s v="Meter Issue"/>
    <s v="Mismapped Meter"/>
    <x v="2"/>
    <s v="Closed"/>
    <m/>
    <x v="2"/>
    <m/>
  </r>
  <r>
    <s v="221204321830"/>
    <s v="40112461"/>
    <s v=""/>
    <s v="2024-01-02 11:50:19"/>
    <s v="Suspect Blown Fuse"/>
    <s v="Fuse Failures"/>
    <s v="Fuse Failure"/>
    <x v="0"/>
    <s v="Closed"/>
    <s v="Closed - No EC tag"/>
    <x v="0"/>
    <m/>
  </r>
  <r>
    <s v="320033728030"/>
    <s v="40121511"/>
    <s v=""/>
    <s v="2024-12-25 00:51:12"/>
    <s v="Suspect Blown Fuse"/>
    <s v="Fuse Failures"/>
    <s v="Customer's Equipment"/>
    <x v="0"/>
    <s v="Closed"/>
    <s v="Closed - No EC tag"/>
    <x v="0"/>
    <m/>
  </r>
  <r>
    <s v="517325763920"/>
    <s v="40120980"/>
    <s v="129834628"/>
    <s v="2024-11-19 09:17:12"/>
    <s v="Suspect Blown Fuse"/>
    <s v="Fuse Failures"/>
    <s v="Windings Failure"/>
    <x v="0"/>
    <s v="Closed"/>
    <s v="Closed - EC tag"/>
    <x v="0"/>
    <m/>
  </r>
  <r>
    <s v="100000029955"/>
    <s v="40120536"/>
    <s v=""/>
    <s v="2024-10-29 11:02:05"/>
    <s v="Suspect Blown Fuse"/>
    <s v="Fuse Failures"/>
    <s v="Blown Fuse"/>
    <x v="0"/>
    <s v="Closed"/>
    <s v="Closed - No EC tag"/>
    <x v="0"/>
    <m/>
  </r>
  <r>
    <s v="316212916578"/>
    <s v="40113700"/>
    <s v="OIS# 2391998"/>
    <s v="2024-02-21 13:56:52"/>
    <s v="Suspect Blown Fuse"/>
    <s v="Fuse Failures"/>
    <s v="Fuse Failure"/>
    <x v="0"/>
    <s v="Closed"/>
    <s v="Closed - EC tag"/>
    <x v="0"/>
    <m/>
  </r>
  <r>
    <s v="219408443112"/>
    <s v=""/>
    <s v=""/>
    <s v="2024-03-12 12:41:25"/>
    <s v="Suspect Incorrect displayed values"/>
    <s v="Meter Program Error"/>
    <s v=""/>
    <x v="2"/>
    <s v="Closed"/>
    <s v="Not Initiated"/>
    <x v="0"/>
    <m/>
  </r>
  <r>
    <s v="220556254200"/>
    <s v=""/>
    <s v=""/>
    <s v="2024-01-24 08:17:42"/>
    <s v="Suspect Incorrect displayed values"/>
    <s v="Meter Program Error"/>
    <s v=""/>
    <x v="2"/>
    <s v="Closed"/>
    <s v="Not Initiated"/>
    <x v="0"/>
    <m/>
  </r>
  <r>
    <s v="221025275168"/>
    <s v=""/>
    <s v=""/>
    <s v="2024-04-11 01:27:01"/>
    <s v="Suspect Incorrect displayed values"/>
    <s v="Meter Program Error"/>
    <s v=""/>
    <x v="2"/>
    <s v="Closed"/>
    <s v="Flagged for Inspection"/>
    <x v="2"/>
    <m/>
  </r>
  <r>
    <s v="412944344672"/>
    <s v="40121524"/>
    <s v=""/>
    <s v="2024-12-31 09:56:45"/>
    <s v="Suspect Blown Fuse"/>
    <s v="Fuse Failures"/>
    <s v="Loose Neutral"/>
    <x v="0"/>
    <s v="Closed"/>
    <s v="Closed - No EC tag"/>
    <x v="1"/>
    <m/>
  </r>
  <r>
    <n v="221316556524"/>
    <s v=""/>
    <s v=""/>
    <s v="2024-02-21 09:48:02"/>
    <s v="Suspect Windings Failure"/>
    <s v="Intervention through another department"/>
    <s v="Not Complete"/>
    <x v="3"/>
    <s v="Closed"/>
    <s v="Not Initiated"/>
    <x v="3"/>
    <n v="1"/>
  </r>
  <r>
    <s v="100000024400"/>
    <s v="40117167"/>
    <s v=""/>
    <s v="2024-06-04 10:54:01"/>
    <s v="Suspect Blown Fuse"/>
    <s v="Fuse Failures"/>
    <s v="Fuse Failure"/>
    <x v="0"/>
    <s v="Closed"/>
    <s v="Closed - No EC tag"/>
    <x v="0"/>
    <m/>
  </r>
  <r>
    <s v="221965867337"/>
    <s v=""/>
    <s v=""/>
    <s v="2024-02-26 16:14:41"/>
    <s v="Suspect Primary Issue"/>
    <m/>
    <s v="Not Complete"/>
    <x v="2"/>
    <s v="Closed"/>
    <s v="Not Initiated"/>
    <x v="2"/>
    <m/>
  </r>
  <r>
    <s v="222851458524"/>
    <s v=""/>
    <s v=""/>
    <s v="2024-02-07 13:43:33"/>
    <s v="Suspect Overload - No Bypass"/>
    <s v="Intervention through another department"/>
    <s v="Not Complete"/>
    <x v="3"/>
    <s v="Closed"/>
    <s v="Not Initiated"/>
    <x v="2"/>
    <n v="1"/>
  </r>
  <r>
    <s v="223110737517"/>
    <s v=""/>
    <s v=""/>
    <s v="2024-02-09 14:24:54"/>
    <s v="Suspect Windings Failure"/>
    <s v="Intervention through another department"/>
    <s v="Not Complete"/>
    <x v="3"/>
    <s v="Closed"/>
    <s v="Not Initiated"/>
    <x v="2"/>
    <n v="1"/>
  </r>
  <r>
    <s v="223747732610"/>
    <s v=""/>
    <s v=""/>
    <s v="2024-07-31 16:16:34"/>
    <s v="Circuit Outage"/>
    <s v="Circuit Outage"/>
    <s v="Not Complete"/>
    <x v="2"/>
    <s v="Closed"/>
    <s v="Not Initiated"/>
    <x v="1"/>
    <m/>
  </r>
  <r>
    <s v="418034738937"/>
    <s v="40112462"/>
    <s v=""/>
    <s v="2024-01-10 14:33:01"/>
    <s v="Suspect Blown Fuse"/>
    <s v="Fuse Failures"/>
    <s v="Fuse Failure"/>
    <x v="0"/>
    <s v="Closed"/>
    <s v="Closed - No EC tag"/>
    <x v="0"/>
    <m/>
  </r>
  <r>
    <s v="314681451927"/>
    <s v=""/>
    <s v=""/>
    <s v="2024-06-26 11:13:48"/>
    <s v="Circuit Outage"/>
    <s v="Circuit Outage"/>
    <s v="Not Complete"/>
    <x v="2"/>
    <s v="Closed"/>
    <s v="Not Initiated"/>
    <x v="0"/>
    <m/>
  </r>
  <r>
    <s v="221348044220"/>
    <s v="40119742"/>
    <s v=""/>
    <s v="2024-09-24 16:21:11"/>
    <s v="Suspect Broken Jumper"/>
    <s v="Broken Jumpers"/>
    <s v="Broken Jumper"/>
    <x v="0"/>
    <s v="Closed"/>
    <s v="Ad-hoc Notification Created"/>
    <x v="0"/>
    <m/>
  </r>
  <r>
    <s v="511848066018"/>
    <s v="40121374"/>
    <s v=""/>
    <s v="2024-12-18 08:52:44"/>
    <s v="Suspect Broken Jumper"/>
    <s v="Broken Jumpers"/>
    <s v="Severely Corroded Connecter"/>
    <x v="0"/>
    <s v="Closed"/>
    <s v="Closed - No EC tag"/>
    <x v="0"/>
    <m/>
  </r>
  <r>
    <s v="100000027885"/>
    <s v="40121157"/>
    <s v="129895089"/>
    <s v="2024-12-03 22:07:57"/>
    <s v="Suspect Broken Jumper"/>
    <s v="Broken Jumpers"/>
    <s v="Broken Jumper"/>
    <x v="0"/>
    <s v="Closed"/>
    <s v="Closed - EC tag"/>
    <x v="0"/>
    <m/>
  </r>
  <r>
    <s v="100000099315"/>
    <s v="40113083"/>
    <s v=""/>
    <s v="2024-02-06 11:39:11"/>
    <s v="Suspect Broken Jumper"/>
    <s v="Broken Jumpers"/>
    <s v="Broken Jumper"/>
    <x v="0"/>
    <s v="Closed"/>
    <s v=""/>
    <x v="2"/>
    <m/>
  </r>
  <r>
    <s v="315660929914"/>
    <s v=""/>
    <s v=""/>
    <s v="2024-09-27 12:57:07"/>
    <s v="Circuit Outage"/>
    <s v="Circuit Outage"/>
    <s v="Not Complete"/>
    <x v="2"/>
    <s v="Closed"/>
    <s v="Not Initiated"/>
    <x v="0"/>
    <m/>
  </r>
  <r>
    <s v="315915256372"/>
    <s v=""/>
    <s v=""/>
    <s v="2024-05-13 15:37:35"/>
    <s v="Suspect Primary Issue"/>
    <s v="Intervention through another department"/>
    <s v="Not Complete"/>
    <x v="1"/>
    <s v="Closed"/>
    <s v="Not Initiated"/>
    <x v="0"/>
    <m/>
  </r>
  <r>
    <s v="316190317768"/>
    <s v=""/>
    <s v=""/>
    <s v="2024-05-14 12:50:08"/>
    <s v="Suspect Windings Failure"/>
    <s v="Intervention through another department"/>
    <s v="Not Complete"/>
    <x v="3"/>
    <s v="Closed"/>
    <s v="Not Initiated"/>
    <x v="3"/>
    <n v="1"/>
  </r>
  <r>
    <s v="223457643635"/>
    <s v="40119330 "/>
    <s v=""/>
    <s v="2024-09-03 14:57:39"/>
    <s v="Suspect Broken Jumper"/>
    <s v="Broken Jumpers"/>
    <s v="Customer's Equipment"/>
    <x v="0"/>
    <s v="Closed"/>
    <s v="Ad-hoc Notification Created"/>
    <x v="2"/>
    <m/>
  </r>
  <r>
    <s v="317016617035"/>
    <s v=""/>
    <s v=""/>
    <s v="2024-08-08 13:57:50"/>
    <s v="Suspect Customer's Drop Design Constraints"/>
    <s v="Customer's Equipment Limitation - Secondary Conductor"/>
    <s v=""/>
    <x v="2"/>
    <s v="Closed"/>
    <s v=""/>
    <x v="0"/>
    <m/>
  </r>
  <r>
    <s v="317045319565"/>
    <s v=""/>
    <s v=""/>
    <s v="2024-04-16 11:48:01"/>
    <s v="Suspect Incorrect displayed values"/>
    <s v="Meter Program Error"/>
    <s v=""/>
    <x v="2"/>
    <s v="Closed"/>
    <s v="Not Initiated"/>
    <x v="0"/>
    <m/>
  </r>
  <r>
    <s v="314968547747"/>
    <s v="40120713"/>
    <s v=""/>
    <s v="2024-11-06 16:41:16"/>
    <s v="Suspect Broken Jumper"/>
    <s v="Broken Jumpers"/>
    <s v="Broken Jumper"/>
    <x v="0"/>
    <s v="Closed"/>
    <s v="Ad-hoc Notification Created"/>
    <x v="0"/>
    <m/>
  </r>
  <r>
    <s v="317796560553"/>
    <s v=""/>
    <s v=""/>
    <s v="2024-08-01 15:57:21"/>
    <s v="Suspect Customer's Drop Design Constraints"/>
    <s v="Customer's Equipment Limitation - Secondary Conductor"/>
    <s v=""/>
    <x v="2"/>
    <s v="Closed"/>
    <s v=""/>
    <x v="0"/>
    <m/>
  </r>
  <r>
    <s v="317810161500"/>
    <s v=""/>
    <s v=""/>
    <s v="2024-05-02 08:34:53"/>
    <s v="Suspect Incorrect displayed values"/>
    <s v="Meter Program Error"/>
    <s v=""/>
    <x v="2"/>
    <s v="Closed"/>
    <s v="Not Initiated"/>
    <x v="0"/>
    <m/>
  </r>
  <r>
    <s v="516477277769"/>
    <s v="40121451"/>
    <s v=""/>
    <s v="2024-12-23 13:59:25"/>
    <s v="Suspect Broken Jumper"/>
    <s v="Broken Jumpers"/>
    <s v="Loose Chance Clamp"/>
    <x v="0"/>
    <s v="Closed"/>
    <s v="Closed - No EC tag"/>
    <x v="0"/>
    <m/>
  </r>
  <r>
    <s v="319306814725"/>
    <s v=""/>
    <s v=""/>
    <s v="2024-11-27 08:41:33"/>
    <s v="Suspect Equipment Arcing "/>
    <s v="Intervention through another department"/>
    <s v=""/>
    <x v="1"/>
    <s v="Closed"/>
    <s v=""/>
    <x v="0"/>
    <m/>
  </r>
  <r>
    <s v="218062122151"/>
    <s v="40118585"/>
    <s v=""/>
    <s v="2024-03-12 16:41:12"/>
    <s v="Suspect Broken Jumper"/>
    <s v="Broken Jumpers"/>
    <s v="Broken Jumper"/>
    <x v="0"/>
    <s v="Closed"/>
    <s v="Ad-hoc Notification Created"/>
    <x v="0"/>
    <m/>
  </r>
  <r>
    <s v="314449842447"/>
    <s v="40120405"/>
    <s v="129733827"/>
    <s v="2024-10-23 08:25:19"/>
    <s v="Suspect Broken Jumper"/>
    <s v="Broken Jumpers"/>
    <s v="Broken Jumper"/>
    <x v="0"/>
    <s v="Closed"/>
    <s v="Closed - EC tag"/>
    <x v="0"/>
    <m/>
  </r>
  <r>
    <s v="416714346968"/>
    <s v="40121591"/>
    <s v=""/>
    <s v="2025-01-03 15:52:05"/>
    <s v="Suspect Broken Jumper"/>
    <s v="Broken Jumpers"/>
    <s v="Loose Chance Clamp"/>
    <x v="0"/>
    <s v="Closed"/>
    <s v="Closed - No EC tag"/>
    <x v="0"/>
    <m/>
  </r>
  <r>
    <s v="319940758690"/>
    <s v=""/>
    <s v=""/>
    <s v="2024-04-11 10:04:00"/>
    <s v="Suspect Primary Issue"/>
    <m/>
    <s v="Not Complete"/>
    <x v="2"/>
    <s v="Closed"/>
    <s v="Not Initiated"/>
    <x v="1"/>
    <m/>
  </r>
  <r>
    <s v="320788720211"/>
    <s v=""/>
    <s v=""/>
    <s v="2024-08-08 15:56:15"/>
    <s v="Suspect Incorrect displayed values"/>
    <s v="Meter Program Error"/>
    <s v=""/>
    <x v="2"/>
    <s v="Closed"/>
    <s v=""/>
    <x v="0"/>
    <m/>
  </r>
  <r>
    <s v="100000001987"/>
    <s v="40116511"/>
    <s v=""/>
    <s v="2024-04-24 13:08:15"/>
    <s v="Suspect Customer's Equipment"/>
    <s v="Customer’s equipment issues"/>
    <s v="Customer's Equipment"/>
    <x v="0"/>
    <s v="Closed"/>
    <s v="Ad-hoc Notification Created"/>
    <x v="0"/>
    <m/>
  </r>
  <r>
    <s v="319099652315"/>
    <s v="40119114"/>
    <s v=""/>
    <s v="2024-08-23 11:33:59"/>
    <s v="Suspect Customer's Equipment"/>
    <s v="Customer’s equipment issues"/>
    <s v="Customer's Equipment"/>
    <x v="0"/>
    <s v="Closed"/>
    <s v="Ad-hoc Notification Created"/>
    <x v="0"/>
    <m/>
  </r>
  <r>
    <s v="512044981247"/>
    <s v="40117084"/>
    <s v=""/>
    <s v="2024-05-30 13:44:37"/>
    <s v="Suspect Customer's Equipment"/>
    <s v="Customer’s equipment issues"/>
    <s v="Customer's Equipment"/>
    <x v="0"/>
    <s v="Closed"/>
    <s v="Ad-hoc Notification Created"/>
    <x v="0"/>
    <m/>
  </r>
  <r>
    <s v="411548536420"/>
    <s v=""/>
    <s v=""/>
    <s v="2024-04-23 14:24:00"/>
    <s v="Circuit Outage"/>
    <s v="Circuit Outage"/>
    <s v="Not Complete"/>
    <x v="2"/>
    <s v="Closed"/>
    <s v="Not Initiated"/>
    <x v="1"/>
    <m/>
  </r>
  <r>
    <s v="412102951638"/>
    <s v=""/>
    <s v=""/>
    <s v="2024-12-27 16:58:09"/>
    <s v="Suspect Windings Failure"/>
    <s v="Intervention through another department"/>
    <s v=""/>
    <x v="3"/>
    <s v="Closed"/>
    <s v=""/>
    <x v="3"/>
    <n v="1"/>
  </r>
  <r>
    <s v="316345015475"/>
    <s v="40117249"/>
    <s v=""/>
    <s v="2024-06-04 10:39:21"/>
    <s v="Suspect Customer's Equipment"/>
    <s v="Customer’s equipment issues"/>
    <s v="Customer's Equipment"/>
    <x v="0"/>
    <s v="Closed"/>
    <s v="Ad-hoc Notification Created"/>
    <x v="0"/>
    <m/>
  </r>
  <r>
    <s v="415844730318"/>
    <s v=""/>
    <s v=""/>
    <s v="2024-08-19 16:40:58"/>
    <s v="Suspect Incorrect displayed values"/>
    <s v="Meter Program Error"/>
    <s v=""/>
    <x v="2"/>
    <s v="Closed"/>
    <s v=""/>
    <x v="0"/>
    <m/>
  </r>
  <r>
    <n v="416317832185"/>
    <n v="40113093"/>
    <s v=""/>
    <s v="2024-03-04 09:19:50"/>
    <s v="False Positive Prediction"/>
    <s v="False Positive"/>
    <s v="False Positive"/>
    <x v="4"/>
    <s v="Closed"/>
    <s v="Ad-hoc Notification Created"/>
    <x v="0"/>
    <m/>
  </r>
  <r>
    <s v="221602541375"/>
    <s v="40120714"/>
    <s v=""/>
    <s v="2024-11-06 17:19:47"/>
    <s v="Suspect Equipment Arcing "/>
    <s v="Broken Jumpers"/>
    <s v="Equipment Arcing"/>
    <x v="0"/>
    <s v="Closed"/>
    <s v="Closed - No EC tag"/>
    <x v="0"/>
    <m/>
  </r>
  <r>
    <s v="417574237242"/>
    <s v=""/>
    <s v=""/>
    <s v="2024-04-26 10:58:28"/>
    <s v="Suspect Incorrect displayed values"/>
    <s v="Meter Program Error"/>
    <s v=""/>
    <x v="2"/>
    <s v="Closed"/>
    <s v="Not Initiated"/>
    <x v="0"/>
    <m/>
  </r>
  <r>
    <s v="417613046255"/>
    <s v=""/>
    <s v=""/>
    <s v="2024-05-07 10:02:00"/>
    <s v="Suspect Incorrect displayed values"/>
    <s v="Meter Program Error"/>
    <s v=""/>
    <x v="2"/>
    <s v="Closed"/>
    <s v="Not Initiated"/>
    <x v="0"/>
    <m/>
  </r>
  <r>
    <s v="417642649562"/>
    <s v=""/>
    <s v=""/>
    <s v="2024-09-18 10:48:05"/>
    <s v="Suspect Primary Issue"/>
    <m/>
    <s v=""/>
    <x v="2"/>
    <s v="Closed"/>
    <s v=""/>
    <x v="0"/>
    <m/>
  </r>
  <r>
    <s v="419654741420"/>
    <s v="40121279"/>
    <s v=""/>
    <s v="2024-12-12 16:49:46"/>
    <s v="Suspect Equipment Arcing "/>
    <s v="Broken Jumpers"/>
    <s v="Equipment Arcing "/>
    <x v="0"/>
    <s v="Closed"/>
    <s v="Closed - No EC tag"/>
    <x v="0"/>
    <m/>
  </r>
  <r>
    <s v="100000004417"/>
    <s v="Sent to Revenue Assurance"/>
    <s v=""/>
    <s v="2024-03-05 11:49:09"/>
    <s v="Suspect Overload - Bypass"/>
    <s v="Overload - Bypass (Energy Theft)"/>
    <s v="Overload - Bypass"/>
    <x v="0"/>
    <s v="Closed"/>
    <s v="Meter Field Inspection"/>
    <x v="1"/>
    <m/>
  </r>
  <r>
    <s v="417817636025"/>
    <s v=""/>
    <s v=""/>
    <s v="2024-05-29 14:30:10"/>
    <s v="Suspect Incorrect displayed values"/>
    <s v="Meter Program Error"/>
    <s v=""/>
    <x v="2"/>
    <s v="Closed"/>
    <s v="Not Initiated"/>
    <x v="0"/>
    <m/>
  </r>
  <r>
    <s v="417804051477"/>
    <s v="Sent to Revenue Assurance"/>
    <s v=""/>
    <s v="2024-07-22 16:51:42"/>
    <s v="Suspect Overload - Bypass"/>
    <s v="Overload - Bypass (Energy Theft)"/>
    <s v="Overload - Bypass"/>
    <x v="0"/>
    <s v="Closed"/>
    <s v="Meter Field Inspection"/>
    <x v="0"/>
    <m/>
  </r>
  <r>
    <s v="418201546755"/>
    <s v=""/>
    <s v=""/>
    <s v="2024-04-24 12:47:02"/>
    <s v="Suspect Incorrect displayed values"/>
    <s v="Meter Program Error"/>
    <s v=""/>
    <x v="2"/>
    <s v="Closed"/>
    <s v="Not Initiated"/>
    <x v="0"/>
    <m/>
  </r>
  <r>
    <s v="418342141632"/>
    <s v=""/>
    <s v=""/>
    <s v="2024-04-05 10:15:22"/>
    <s v="Suspect Short Term Overload - No Bypass"/>
    <m/>
    <s v=""/>
    <x v="2"/>
    <s v="Closed"/>
    <s v=""/>
    <x v="0"/>
    <m/>
  </r>
  <r>
    <s v="418355046138"/>
    <s v=""/>
    <s v=""/>
    <s v="2024-04-29 13:53:10"/>
    <s v="Suspect Incorrect displayed values"/>
    <s v="Meter Program Error"/>
    <s v=""/>
    <x v="2"/>
    <s v="Closed"/>
    <s v="Not Initiated"/>
    <x v="0"/>
    <m/>
  </r>
  <r>
    <s v="418556047627"/>
    <s v=""/>
    <s v=""/>
    <s v="2024-05-08 15:27:44"/>
    <s v="Suspect Incorrect displayed values"/>
    <s v="Meter Program Error"/>
    <s v=""/>
    <x v="2"/>
    <s v="Closed"/>
    <s v="Not Initiated"/>
    <x v="0"/>
    <m/>
  </r>
  <r>
    <s v="418600319943"/>
    <s v="Sent to Revenue Assurance"/>
    <s v=""/>
    <s v="2024-07-31 11:37:41"/>
    <s v="Suspect Overload - Bypass"/>
    <s v="Overload - Bypass (Energy Theft)"/>
    <s v="Overload - Bypass"/>
    <x v="0"/>
    <s v="Closed"/>
    <s v="Meter Field Inspection"/>
    <x v="0"/>
    <m/>
  </r>
  <r>
    <n v="218219032520"/>
    <s v="40113089"/>
    <n v="116827493"/>
    <s v="2024-02-07 11:04:34"/>
    <s v="Suspect Overload - Bypass"/>
    <s v="Overload - Bypass (Energy Theft)"/>
    <s v="Overload - Bypass"/>
    <x v="0"/>
    <s v="Closed"/>
    <s v="Meter Field Inspection"/>
    <x v="2"/>
    <m/>
  </r>
  <r>
    <s v="221963066468"/>
    <s v="Sent to Revenue Assurance"/>
    <s v=""/>
    <s v="2024-02-26 15:47:55"/>
    <s v="Suspect Overload - Bypass"/>
    <s v="Overload - Bypass (Energy Theft)"/>
    <s v="Overload - Bypass"/>
    <x v="0"/>
    <s v="Closed"/>
    <s v="Meter Field Inspection"/>
    <x v="2"/>
    <m/>
  </r>
  <r>
    <s v="419083042538"/>
    <s v=""/>
    <s v=""/>
    <s v="2024-03-29 16:31:14"/>
    <s v="Suspect Incorrect displayed values"/>
    <s v="Meter Program Error"/>
    <s v=""/>
    <x v="2"/>
    <s v="Closed"/>
    <s v="Not Initiated"/>
    <x v="0"/>
    <m/>
  </r>
  <r>
    <s v="419306644343"/>
    <s v=""/>
    <s v=""/>
    <s v="2024-05-08 14:44:01"/>
    <s v="Suspect Incorrect displayed values"/>
    <s v="Meter Program Error"/>
    <s v=""/>
    <x v="2"/>
    <s v="Closed"/>
    <s v="Not Initiated"/>
    <x v="0"/>
    <m/>
  </r>
  <r>
    <s v="215932267314"/>
    <s v="Sent to Revenue Assurance"/>
    <s v=""/>
    <s v="2024-02-07 11:38:48"/>
    <s v="Suspect Overload - Bypass"/>
    <s v="Overload - Bypass (Energy Theft)"/>
    <s v="Overload - Bypass"/>
    <x v="0"/>
    <s v="Closed"/>
    <s v="Meter Field Inspection"/>
    <x v="2"/>
    <m/>
  </r>
  <r>
    <s v="219302174100"/>
    <s v="40113092"/>
    <s v=""/>
    <s v="2024-01-08 10:28:58"/>
    <s v="Suspect Overload - Bypass"/>
    <s v="Overload - Bypass (Energy Theft)"/>
    <s v="Overload - Bypass"/>
    <x v="0"/>
    <s v="Closed"/>
    <s v="Meter Field Inspection"/>
    <x v="0"/>
    <m/>
  </r>
  <r>
    <s v="513983280219"/>
    <s v=""/>
    <s v=""/>
    <s v="2024-05-01 18:41:05"/>
    <s v="Suspect Wiring Issue"/>
    <s v="Intervention through another department"/>
    <s v="Not Complete"/>
    <x v="1"/>
    <s v="Closed"/>
    <s v="Not Initiated"/>
    <x v="0"/>
    <m/>
  </r>
  <r>
    <s v="321696434725"/>
    <s v="Sent to Revenue Assurance"/>
    <s v=""/>
    <s v="2024-11-13 15:48:44"/>
    <s v="Suspect Overload - Bypass"/>
    <s v="Overload - Bypass (Energy Theft)"/>
    <s v="Overload - Bypass"/>
    <x v="0"/>
    <s v="Closed"/>
    <s v="Meter Field Inspection"/>
    <x v="2"/>
    <m/>
  </r>
  <r>
    <s v="517255059154"/>
    <s v=""/>
    <s v=""/>
    <s v="2024-04-04 09:23:41"/>
    <s v="Suspect Incorrect displayed values"/>
    <s v="Meter Program Error"/>
    <s v=""/>
    <x v="2"/>
    <s v="Closed"/>
    <s v="Not Initiated"/>
    <x v="0"/>
    <m/>
  </r>
  <r>
    <s v="216164862356"/>
    <s v="Sent to Revenue Assurance"/>
    <s v=""/>
    <s v="2024-02-01 16:04:03"/>
    <s v="Suspect Overload - Bypass"/>
    <s v="Overload - Bypass (Energy Theft)"/>
    <s v="Overload - Bypass"/>
    <x v="0"/>
    <s v="Closed"/>
    <s v="Meter Field Inspection"/>
    <x v="2"/>
    <m/>
  </r>
  <r>
    <s v="417453549299"/>
    <s v="40112589"/>
    <s v=""/>
    <s v="2024-01-18 13:51:20"/>
    <s v="Suspect Overload - Bypass"/>
    <s v="Overload - Bypass (Energy Theft)"/>
    <s v="Overload - Bypass"/>
    <x v="0"/>
    <s v="Closed"/>
    <s v="Meter Field Inspection"/>
    <x v="0"/>
    <m/>
  </r>
  <r>
    <n v="118919140866"/>
    <s v="Sent to Revenue Assurance"/>
    <m/>
    <d v="2024-09-12T00:00:00"/>
    <s v="Suspect Overload - Bypass"/>
    <s v="Overload - Bypass (Energy Theft)"/>
    <s v="Overload - Bypass"/>
    <x v="0"/>
    <s v="Closed"/>
    <s v="Meter Field Inspection"/>
    <x v="2"/>
    <m/>
  </r>
  <r>
    <s v="114567129220"/>
    <s v="40113449"/>
    <s v=""/>
    <s v="2024-02-14 14:22:37"/>
    <s v="Suspected Meter Issue"/>
    <s v="Meter Issue"/>
    <s v="Meter Issue"/>
    <x v="2"/>
    <s v="Closed"/>
    <s v="Ad-hoc Notification Created"/>
    <x v="1"/>
    <m/>
  </r>
  <r>
    <s v="118860227600"/>
    <s v=""/>
    <s v=""/>
    <s v="2024-03-15 09:44:29"/>
    <s v="False Positive Prediction"/>
    <s v="False Positive"/>
    <s v="False Positive"/>
    <x v="4"/>
    <s v="Closed"/>
    <s v="Not Initiated"/>
    <x v="1"/>
    <m/>
  </r>
  <r>
    <s v="121394652022"/>
    <s v=""/>
    <s v=""/>
    <s v="2024-02-28 14:21:24"/>
    <s v="Suspect Primary Issue"/>
    <s v="Intervention through another department"/>
    <s v="Not Complete"/>
    <x v="1"/>
    <s v="Closed"/>
    <s v="Flagged for Inspection"/>
    <x v="1"/>
    <m/>
  </r>
  <r>
    <s v="217543023741"/>
    <s v=""/>
    <s v=""/>
    <s v="2024-01-31 07:15:55"/>
    <s v="Suspect Windings Failure"/>
    <s v="Intervention through another department"/>
    <s v="Not Complete"/>
    <x v="3"/>
    <s v="Closed"/>
    <s v="Not Initiated"/>
    <x v="3"/>
    <n v="1"/>
  </r>
  <r>
    <s v="218100121331"/>
    <n v="40115906"/>
    <s v=""/>
    <s v="2024-04-15 15:01:00"/>
    <s v="Suspect Overload - No Bypass"/>
    <s v="Overload - No Bypass Customer Notified"/>
    <s v="Overload - No Bypass"/>
    <x v="0"/>
    <s v="Closed"/>
    <s v="Ad-hoc Notification Created"/>
    <x v="0"/>
    <m/>
  </r>
  <r>
    <s v="218357142207"/>
    <s v=""/>
    <s v=""/>
    <s v="2024-06-14 17:13:01"/>
    <s v="Suspect Customer's Equipment"/>
    <m/>
    <s v="Not Complete"/>
    <x v="2"/>
    <s v="Closed"/>
    <s v="Not Initiated"/>
    <x v="1"/>
    <m/>
  </r>
  <r>
    <s v="315431443549"/>
    <n v="40120002"/>
    <s v=""/>
    <s v="2024-10-04 16:33:40"/>
    <s v="Suspect Overload - No Bypass"/>
    <s v="Overload - No Bypass Customer Notified"/>
    <s v="Customer Usage"/>
    <x v="0"/>
    <s v="Closed"/>
    <s v="Closed - No EC tag"/>
    <x v="0"/>
    <m/>
  </r>
  <r>
    <s v="315438644145"/>
    <n v="40120004"/>
    <s v=""/>
    <s v="2024-10-09 14:15:36"/>
    <s v="Suspect Overload - No Bypass"/>
    <s v="Overload - No Bypass Customer Notified"/>
    <s v="Overloaded - Single Service Point"/>
    <x v="0"/>
    <s v="Closed"/>
    <s v="Ad-hoc Notification Created"/>
    <x v="0"/>
    <m/>
  </r>
  <r>
    <s v="221215719155"/>
    <n v="40121687"/>
    <s v=""/>
    <s v="2024-08-06 16:48:49"/>
    <s v="Suspected Loose Neutral"/>
    <s v="Intervention through another department"/>
    <s v="Loose Neutral"/>
    <x v="1"/>
    <s v="Closed"/>
    <s v="Ad-hoc Notification Created"/>
    <x v="0"/>
    <m/>
  </r>
  <r>
    <s v="221354132689"/>
    <s v=""/>
    <s v=""/>
    <s v="2024-04-11 01:22:43"/>
    <s v="Suspect Incorrect displayed values"/>
    <s v="Meter Program Error"/>
    <s v=""/>
    <x v="2"/>
    <s v="Closed"/>
    <s v="Not Initiated"/>
    <x v="0"/>
    <m/>
  </r>
  <r>
    <s v="221424950772"/>
    <s v=""/>
    <s v=""/>
    <s v="2024-04-03 14:53:36"/>
    <s v="Suspect Incorrect displayed values"/>
    <s v="Meter Program Error"/>
    <s v=""/>
    <x v="2"/>
    <s v="Closed"/>
    <s v="Not Initiated"/>
    <x v="0"/>
    <m/>
  </r>
  <r>
    <n v="315787222666"/>
    <s v="Sent to Planning"/>
    <n v="122422537"/>
    <s v="2024-01-04 12:52:30"/>
    <s v="Suspect Overload - No Bypass"/>
    <s v="Transformer Replacement"/>
    <s v="Overload - No Bypass"/>
    <x v="5"/>
    <s v="Closed"/>
    <s v="Closed - EC tag"/>
    <x v="2"/>
    <n v="1"/>
  </r>
  <r>
    <s v="217890943915"/>
    <n v="40115080"/>
    <s v="128778926"/>
    <s v="2024-03-01 15:11:13"/>
    <s v="Suspect Overload - No Bypass"/>
    <s v="Transformer Replacement"/>
    <s v="Overload - No Bypass"/>
    <x v="5"/>
    <s v="Closed"/>
    <s v="Closed - EC tag"/>
    <x v="2"/>
    <n v="1"/>
  </r>
  <r>
    <s v="222749754111"/>
    <s v=""/>
    <s v=""/>
    <s v="2024-09-25 11:02:13"/>
    <s v="Circuit Outage"/>
    <s v="Circuit Outage"/>
    <s v="Not Complete"/>
    <x v="2"/>
    <s v="Closed"/>
    <s v="Not Initiated"/>
    <x v="2"/>
    <m/>
  </r>
  <r>
    <s v="319669932644"/>
    <s v="40120341"/>
    <n v="129844858"/>
    <s v="2024-10-21 10:28:19"/>
    <s v="Suspect Overload - No Bypass"/>
    <s v="Transformer Replacement"/>
    <s v="Overload - No Bypass"/>
    <x v="5"/>
    <s v="Closed"/>
    <s v="Closed - EC tag"/>
    <x v="0"/>
    <n v="1"/>
  </r>
  <r>
    <s v="314267545843"/>
    <s v=""/>
    <s v=""/>
    <s v="2024-02-16 08:58:40"/>
    <s v="Suspect Windings Failure"/>
    <s v="Intervention through another department"/>
    <s v="Not Complete"/>
    <x v="3"/>
    <s v="Closed"/>
    <s v="Not Initiated"/>
    <x v="3"/>
    <n v="1"/>
  </r>
  <r>
    <s v="321318916507"/>
    <s v="40118933"/>
    <n v="129400618"/>
    <s v="2024-06-14 16:22:38"/>
    <s v="Suspect Overload - No Bypass"/>
    <s v="Transformer Replacement"/>
    <s v="Overload - No Bypass"/>
    <x v="5"/>
    <s v="Closed"/>
    <s v="Closed - EC tag"/>
    <x v="0"/>
    <n v="1"/>
  </r>
  <r>
    <s v="100000020867"/>
    <s v="40113448"/>
    <s v="128228734"/>
    <s v="2024-02-21 15:33:06"/>
    <s v="Suspect Parallel Secondary Blown Fuse"/>
    <s v="Fuse Failures"/>
    <s v="Parallel Bank Fuse Failure"/>
    <x v="0"/>
    <s v="Closed"/>
    <s v="Closed - EC tag"/>
    <x v="0"/>
    <m/>
  </r>
  <r>
    <s v="320242131090"/>
    <n v="128228734"/>
    <n v="128228734"/>
    <s v="2024-02-28 12:00:07"/>
    <s v="Suspect Parallel Secondary Blown Fuse"/>
    <s v="Fuse Failures"/>
    <s v="Wiring issue"/>
    <x v="0"/>
    <s v="Closed"/>
    <s v="Closed - EC tag"/>
    <x v="0"/>
    <m/>
  </r>
  <r>
    <n v="516964767278"/>
    <s v="40117390 "/>
    <n v="129172514"/>
    <s v="2024-06-14 14:17:50"/>
    <s v="Suspect Parallel TXs Failure"/>
    <s v="Transformer Replacement"/>
    <s v="Parallel TX Failure"/>
    <x v="5"/>
    <s v="Closed"/>
    <s v="Closed - EC tag"/>
    <x v="0"/>
    <n v="1"/>
  </r>
  <r>
    <s v="315325251086"/>
    <s v=""/>
    <s v=""/>
    <s v="2024-07-22 22:38:12"/>
    <s v="Suspect Primary Issue"/>
    <m/>
    <s v="Not Complete"/>
    <x v="2"/>
    <s v="Closed"/>
    <s v="Not Initiated"/>
    <x v="0"/>
    <m/>
  </r>
  <r>
    <s v="316103554960"/>
    <s v="40119853"/>
    <s v="129633800"/>
    <s v="2024-07-11 11:29:24"/>
    <s v="Suspect Parallel TXs Failure"/>
    <s v="Transformer Replacement"/>
    <s v="Parallel TX Failure"/>
    <x v="5"/>
    <s v="Closed"/>
    <s v="Closed - EC tag"/>
    <x v="0"/>
    <n v="1"/>
  </r>
  <r>
    <s v="417800051610"/>
    <s v="40119485"/>
    <s v="129532069"/>
    <s v="2024-06-04 16:37:01"/>
    <s v="Suspect Parallel TXs Failure"/>
    <s v="Transformer Replacement"/>
    <s v="Parallel TX Failure"/>
    <x v="5"/>
    <s v="Closed"/>
    <s v="Closed - EC tag"/>
    <x v="0"/>
    <n v="1"/>
  </r>
  <r>
    <s v="315593540488"/>
    <s v=""/>
    <s v=""/>
    <s v="2024-04-29 12:04:01"/>
    <s v="Suspect Incorrect displayed values"/>
    <s v="Meter Program Error"/>
    <s v=""/>
    <x v="2"/>
    <s v="Closed"/>
    <s v="Not Initiated"/>
    <x v="0"/>
    <m/>
  </r>
  <r>
    <s v="516993065432"/>
    <s v="40120060"/>
    <s v="129669656"/>
    <s v="2024-10-04 12:34:42"/>
    <s v="Suspect Parallel TXs Failure"/>
    <s v="Transformer Replacement"/>
    <s v="Parallel TX Failure"/>
    <x v="5"/>
    <s v="Closed"/>
    <s v="Closed - EC tag"/>
    <x v="0"/>
    <n v="1"/>
  </r>
  <r>
    <s v="315979841607"/>
    <s v=""/>
    <s v=""/>
    <s v="2024-04-30 16:48:04"/>
    <s v="Suspect Incorrect displayed values"/>
    <s v="Meter Program Error"/>
    <s v=""/>
    <x v="2"/>
    <s v="Closed"/>
    <s v="Not Initiated"/>
    <x v="1"/>
    <m/>
  </r>
  <r>
    <s v="517276965552"/>
    <s v="40119572"/>
    <n v="129551678"/>
    <s v="2024-09-17 15:50:54"/>
    <s v="Suspect Parallel TXs Failure"/>
    <s v="Transformer Replacement"/>
    <s v="Parallel TX Failure"/>
    <x v="5"/>
    <s v="Closed"/>
    <s v="Closed - EC tag"/>
    <x v="0"/>
    <n v="1"/>
  </r>
  <r>
    <s v="316246654758"/>
    <s v=""/>
    <s v=""/>
    <s v="2024-09-06 14:32:49"/>
    <s v="Suspect Windings Failure"/>
    <s v="Intervention through another department"/>
    <s v=""/>
    <x v="3"/>
    <s v="Closed"/>
    <s v=""/>
    <x v="3"/>
    <n v="1"/>
  </r>
  <r>
    <s v="115461234438"/>
    <s v="Sent to Distribution Ops"/>
    <s v=""/>
    <s v="2024-03-21 11:04:53"/>
    <s v="Suspect Primary Issue"/>
    <s v="Primary issues "/>
    <s v="Not Complete"/>
    <x v="0"/>
    <s v="Closed"/>
    <s v="Not Initiated"/>
    <x v="1"/>
    <m/>
  </r>
  <r>
    <s v="314728030023"/>
    <s v="Sent to Distribution Ops"/>
    <s v=""/>
    <s v="2024-12-19 13:15:40"/>
    <s v="Suspect Primary Issue"/>
    <s v="Primary issues "/>
    <s v="Regulator Bypassed"/>
    <x v="0"/>
    <s v="Closed"/>
    <s v="Flagged for Inspection"/>
    <x v="1"/>
    <m/>
  </r>
  <r>
    <s v="318080645319"/>
    <s v=""/>
    <s v=""/>
    <s v="2024-05-01 10:17:53"/>
    <s v="Suspected Cycling AG load"/>
    <m/>
    <s v="Not Complete"/>
    <x v="2"/>
    <s v="Closed"/>
    <s v="Not Initiated"/>
    <x v="0"/>
    <m/>
  </r>
  <r>
    <s v="315364332662"/>
    <s v="Sent to Distribution Ops"/>
    <s v=""/>
    <s v="2024-11-27 08:15:35"/>
    <s v="Suspect Primary Issue"/>
    <s v="Primary issues "/>
    <s v="Reactive - Cap. Bank Issue"/>
    <x v="0"/>
    <s v="Closed"/>
    <s v="Flagged for Inspection"/>
    <x v="0"/>
    <m/>
  </r>
  <r>
    <s v="318273351765"/>
    <s v="40116247"/>
    <s v=""/>
    <s v="2024-04-30 16:58:50"/>
    <s v="Suspected Meter Issue"/>
    <s v="Meter Issue"/>
    <s v="Meter Issue"/>
    <x v="2"/>
    <s v="Closed"/>
    <s v="Ad-hoc Notification Created"/>
    <x v="0"/>
    <m/>
  </r>
  <r>
    <n v="318355061115"/>
    <s v=""/>
    <s v=""/>
    <s v="2024-02-27 11:47:28"/>
    <s v="Suspect Incorrect displayed values"/>
    <s v="Meter Program Error"/>
    <s v=""/>
    <x v="2"/>
    <s v="Closed"/>
    <s v="Not Initiated"/>
    <x v="0"/>
    <m/>
  </r>
  <r>
    <n v="318482551673"/>
    <s v=""/>
    <s v=""/>
    <s v="2024-02-27 11:24:24"/>
    <s v="Suspect Incorrect displayed values"/>
    <s v="Meter Program Error"/>
    <s v=""/>
    <x v="2"/>
    <s v="Closed"/>
    <s v="Not Initiated"/>
    <x v="0"/>
    <m/>
  </r>
  <r>
    <s v="314795630162"/>
    <s v="40121000"/>
    <s v=""/>
    <s v="2024-11-20 13:49:30"/>
    <s v="Suspect Primary Issue"/>
    <s v="Primary issues "/>
    <s v="Primary Issue"/>
    <x v="0"/>
    <s v="Closed"/>
    <s v="Ad-hoc Notification Created"/>
    <x v="1"/>
    <m/>
  </r>
  <r>
    <s v="319234362278"/>
    <s v=""/>
    <s v=""/>
    <s v="2024-03-11 15:33:11"/>
    <s v="Suspect Incorrect displayed values"/>
    <s v="Meter Program Error"/>
    <s v=""/>
    <x v="2"/>
    <s v="Closed"/>
    <s v="Not Initiated"/>
    <x v="1"/>
    <m/>
  </r>
  <r>
    <s v="315148033836"/>
    <s v="Sent to Distribution Ops"/>
    <s v=""/>
    <s v="2024-05-07 15:33:53"/>
    <s v="Suspect Primary Issue"/>
    <s v="Primary issues "/>
    <s v="Not Complete"/>
    <x v="0"/>
    <s v="Closed"/>
    <s v="Not Initiated"/>
    <x v="0"/>
    <m/>
  </r>
  <r>
    <s v="315691023033"/>
    <s v="40116866"/>
    <s v=""/>
    <s v="2024-05-20 16:42:03"/>
    <s v="Suspect Primary Issue"/>
    <s v="Primary issues "/>
    <s v="Other"/>
    <x v="0"/>
    <s v="Closed"/>
    <s v="Ad-hoc Notification Created"/>
    <x v="2"/>
    <m/>
  </r>
  <r>
    <s v="516446558750"/>
    <s v="Sent to Distribution Ops"/>
    <s v=""/>
    <s v="2024-05-28 10:39:28"/>
    <s v="Suspect Primary Issue"/>
    <s v="Primary issues "/>
    <s v="Not Complete"/>
    <x v="0"/>
    <s v="Closed"/>
    <s v="Not Initiated"/>
    <x v="0"/>
    <m/>
  </r>
  <r>
    <s v="320627364840"/>
    <s v=""/>
    <s v=""/>
    <s v="2024-03-04 14:26:23"/>
    <s v="Suspect Primary Issue"/>
    <m/>
    <s v="Not Complete"/>
    <x v="2"/>
    <s v="Closed"/>
    <s v="Not Initiated"/>
    <x v="2"/>
    <m/>
  </r>
  <r>
    <s v="100000007146"/>
    <s v="Sent to Distribution Ops"/>
    <s v=""/>
    <s v="2024-05-14 12:13:37"/>
    <s v="Suspect Primary Issue"/>
    <s v="Primary issues "/>
    <s v="Not Complete"/>
    <x v="0"/>
    <s v="Closed"/>
    <s v="Not Initiated"/>
    <x v="0"/>
    <m/>
  </r>
  <r>
    <s v="411381143235"/>
    <s v=""/>
    <s v=""/>
    <s v="2024-02-20 13:17:25"/>
    <s v="Suspect Primary Issue"/>
    <m/>
    <s v="Not Complete"/>
    <x v="2"/>
    <s v="Closed"/>
    <s v="Not Initiated"/>
    <x v="1"/>
    <m/>
  </r>
  <r>
    <s v="412126050416"/>
    <s v=""/>
    <s v=""/>
    <s v="2024-01-16 15:54:31"/>
    <s v="Suspect Windings Failure"/>
    <s v="Intervention through another department"/>
    <s v="Not Complete"/>
    <x v="3"/>
    <s v="Closed"/>
    <s v="Not Initiated"/>
    <x v="3"/>
    <n v="1"/>
  </r>
  <r>
    <s v="418874349739"/>
    <s v="Sent to Distribution Ops"/>
    <s v=""/>
    <s v="2024-12-17 16:51:32"/>
    <s v="Suspect Primary Issue"/>
    <s v="Primary issues "/>
    <s v="Regulator's Settings"/>
    <x v="0"/>
    <s v="Closed"/>
    <s v="Flagged for Inspection"/>
    <x v="0"/>
    <m/>
  </r>
  <r>
    <s v="217399027674"/>
    <s v="Sent to Distribution Ops"/>
    <s v=""/>
    <s v="2024-02-01 17:57:10"/>
    <s v="Suspect Primary Issue"/>
    <s v="Primary issues "/>
    <s v="Not Complete"/>
    <x v="0"/>
    <s v="Closed"/>
    <s v="Not Initiated"/>
    <x v="2"/>
    <m/>
  </r>
  <r>
    <s v="413500551000"/>
    <s v="Sent to Distribution Ops"/>
    <s v=""/>
    <s v="2024-12-18 16:08:53"/>
    <s v="Suspect Primary Issue"/>
    <s v="Primary issues "/>
    <s v=""/>
    <x v="0"/>
    <s v="Closed"/>
    <s v=""/>
    <x v="0"/>
    <m/>
  </r>
  <r>
    <s v="417475437567"/>
    <s v=""/>
    <s v=""/>
    <s v="2024-08-02 14:21:25"/>
    <s v="Suspect Incorrect displayed values"/>
    <s v="Meter Program Error"/>
    <s v=""/>
    <x v="2"/>
    <s v="Closed"/>
    <s v=""/>
    <x v="0"/>
    <m/>
  </r>
  <r>
    <s v="417615044919"/>
    <s v=""/>
    <s v=""/>
    <s v="2024-06-17 16:24:08"/>
    <s v="Suspect Incorrect displayed values"/>
    <s v="Meter Program Error"/>
    <s v=""/>
    <x v="2"/>
    <s v="Closed"/>
    <s v="Not Initiated"/>
    <x v="0"/>
    <m/>
  </r>
  <r>
    <s v="318442557345"/>
    <s v="Sent to Distribution Ops"/>
    <s v=""/>
    <s v="2024-04-09 15:45:55"/>
    <s v="Suspect Primary Issue"/>
    <s v="Primary issues "/>
    <s v="Not Complete"/>
    <x v="0"/>
    <s v="Closed"/>
    <s v="Not Initiated"/>
    <x v="0"/>
    <m/>
  </r>
  <r>
    <s v="417866753695"/>
    <s v=""/>
    <s v=""/>
    <s v="2024-06-04 16:36:14"/>
    <s v="Suspect Parallel TXs Failure"/>
    <s v="Intervention through another department"/>
    <s v=""/>
    <x v="3"/>
    <s v="Closed"/>
    <s v=""/>
    <x v="3"/>
    <n v="1"/>
  </r>
  <r>
    <s v="418031041339"/>
    <s v=""/>
    <s v=""/>
    <s v="2024-04-22 19:58:54"/>
    <s v="Suspect Incorrect displayed values"/>
    <s v="Meter Program Error"/>
    <s v=""/>
    <x v="2"/>
    <s v="Closed"/>
    <s v="Not Initiated"/>
    <x v="0"/>
    <m/>
  </r>
  <r>
    <s v="418289248990"/>
    <s v=""/>
    <s v=""/>
    <s v="2024-07-11 14:26:31"/>
    <s v="Suspect Incorrect displayed values"/>
    <s v="Meter Program Error"/>
    <s v=""/>
    <x v="2"/>
    <s v="Closed"/>
    <s v="Not Initiated"/>
    <x v="0"/>
    <m/>
  </r>
  <r>
    <s v="418397447528"/>
    <s v=""/>
    <s v=""/>
    <s v="2024-05-20 13:58:14"/>
    <s v="Suspect Equipment Arcing "/>
    <s v="Intervention through another department"/>
    <s v=""/>
    <x v="1"/>
    <s v="Closed"/>
    <s v=""/>
    <x v="0"/>
    <m/>
  </r>
  <r>
    <s v="418764042171"/>
    <s v=""/>
    <s v=""/>
    <s v="2024-06-11 15:39:08"/>
    <s v="Suspect Incorrect displayed values"/>
    <s v="Meter Program Error"/>
    <s v=""/>
    <x v="2"/>
    <s v="Closed"/>
    <s v="Not Initiated"/>
    <x v="0"/>
    <m/>
  </r>
  <r>
    <s v="418835052420"/>
    <s v=""/>
    <s v=""/>
    <s v="2024-05-08 15:26:35"/>
    <s v="Suspect Incorrect displayed values"/>
    <s v="Meter Program Error"/>
    <s v=""/>
    <x v="2"/>
    <s v="Closed"/>
    <s v="Not Initiated"/>
    <x v="0"/>
    <m/>
  </r>
  <r>
    <s v="418851548265"/>
    <s v=""/>
    <s v=""/>
    <s v="2024-08-23 12:01:53"/>
    <s v="Suspect Customer's Drop Design Constraints"/>
    <s v="Customer's Equipment Limitation - Secondary Conductor"/>
    <s v=""/>
    <x v="2"/>
    <s v="Closed"/>
    <s v=""/>
    <x v="0"/>
    <m/>
  </r>
  <r>
    <s v="317481959999"/>
    <s v="40116741"/>
    <n v="128780976"/>
    <s v="2024-04-23 16:19:54"/>
    <s v="Suspect Windings Failure"/>
    <s v="Transformer Replacement"/>
    <s v="Tree Fell on Pole"/>
    <x v="5"/>
    <s v="Closed"/>
    <s v="Closed - EC tag"/>
    <x v="0"/>
    <n v="3"/>
  </r>
  <r>
    <s v="419107546084"/>
    <s v=""/>
    <s v=""/>
    <s v="2024-05-09 13:29:25"/>
    <s v="Suspect Incorrect displayed values"/>
    <s v="Meter Program Error"/>
    <s v=""/>
    <x v="2"/>
    <s v="Closed"/>
    <s v="Not Initiated"/>
    <x v="0"/>
    <m/>
  </r>
  <r>
    <s v="419229744206"/>
    <s v=""/>
    <s v=""/>
    <s v="2024-02-21 09:13:39"/>
    <s v="Suspect Windings Failure"/>
    <s v="Intervention through another department"/>
    <s v="Not Complete"/>
    <x v="3"/>
    <s v="Closed"/>
    <s v="Not Initiated"/>
    <x v="3"/>
    <n v="1"/>
  </r>
  <r>
    <s v="511620567240"/>
    <s v=""/>
    <s v=""/>
    <s v="2024-03-04 10:42:52"/>
    <s v="Suspect Incorrect displayed values"/>
    <s v="Meter Program Error"/>
    <s v="Display shows incorrect values"/>
    <x v="2"/>
    <s v="Closed"/>
    <s v="Not Initiated"/>
    <x v="1"/>
    <m/>
  </r>
  <r>
    <s v="512175954290"/>
    <s v=""/>
    <s v=""/>
    <s v="2024-06-14 17:04:20"/>
    <s v="Suspect Incorrect displayed values"/>
    <s v="Meter Program Error"/>
    <s v=""/>
    <x v="2"/>
    <s v="Closed"/>
    <s v="Not Initiated"/>
    <x v="0"/>
    <m/>
  </r>
  <r>
    <n v="412203051660"/>
    <n v="40113091"/>
    <n v="128124123"/>
    <s v="2024-01-24 15:42:44"/>
    <s v="Suspect Windings Failure"/>
    <s v="Transformer Replacement"/>
    <s v="Windings Failure"/>
    <x v="5"/>
    <s v="Closed"/>
    <s v="Closed - EC tag"/>
    <x v="0"/>
    <n v="1"/>
  </r>
  <r>
    <s v="512673553527"/>
    <s v=""/>
    <s v=""/>
    <s v="2024-02-16 09:01:25"/>
    <s v="Suspect Incorrect displayed values"/>
    <s v="Meter Program Error"/>
    <s v=""/>
    <x v="2"/>
    <s v="Closed"/>
    <s v="Not Initiated"/>
    <x v="0"/>
    <m/>
  </r>
  <r>
    <s v="218286444770"/>
    <s v="40121125"/>
    <s v="129897242"/>
    <s v="2024-12-04 14:09:44"/>
    <s v="Suspect Windings Failure"/>
    <s v="Transformer Replacement"/>
    <s v="Windings Failure"/>
    <x v="5"/>
    <s v="Closed"/>
    <s v="Closed - EC tag"/>
    <x v="1"/>
    <n v="1"/>
  </r>
  <r>
    <s v="220649080475"/>
    <s v="40115093"/>
    <s v="128350715"/>
    <s v="2024-02-27 10:00:08"/>
    <s v="Suspect Windings Failure"/>
    <s v="Transformer Replacement"/>
    <s v="Windings Failure"/>
    <x v="5"/>
    <s v="Closed"/>
    <s v="Closed - EC tag"/>
    <x v="1"/>
    <n v="1"/>
  </r>
  <r>
    <s v="220960048706"/>
    <s v="40116743 "/>
    <s v="Disconnected"/>
    <s v="2024-05-10 14:55:15"/>
    <s v="Suspect Broken Jumper"/>
    <s v="Broken Jumpers"/>
    <s v="Broken Jumper"/>
    <x v="0"/>
    <s v="Closed"/>
    <s v="Closed - EC tag"/>
    <x v="0"/>
    <m/>
  </r>
  <r>
    <s v="221140959130"/>
    <s v="40120981"/>
    <s v="129834893"/>
    <s v="2024-11-23 00:47:34"/>
    <s v="Suspect Windings Failure"/>
    <s v="Transformer Replacement"/>
    <s v="Windings Failure"/>
    <x v="5"/>
    <s v="Closed"/>
    <s v="Closed - EC tag"/>
    <x v="0"/>
    <n v="1"/>
  </r>
  <r>
    <s v="517093077788"/>
    <s v=""/>
    <s v=""/>
    <s v="2024-04-22 16:50:16"/>
    <s v="Suspect Blown Fuse"/>
    <s v="Intervention through another department"/>
    <s v="Not Complete"/>
    <x v="1"/>
    <s v="Closed"/>
    <s v="Not Initiated"/>
    <x v="1"/>
    <m/>
  </r>
  <r>
    <s v="221309360236"/>
    <s v="40116090"/>
    <s v="128624306"/>
    <s v="2024-04-04 10:46:51"/>
    <s v="Suspect Windings Failure"/>
    <s v="Transformer Replacement"/>
    <s v="Windings Failure"/>
    <x v="5"/>
    <s v="Closed"/>
    <s v="Closed - EC tag"/>
    <x v="0"/>
    <n v="2"/>
  </r>
  <r>
    <s v="221642844701"/>
    <s v="40120690"/>
    <s v="129784685"/>
    <s v="2024-11-05 11:24:43"/>
    <s v="Suspect Windings Failure"/>
    <s v="Transformer Replacement"/>
    <s v="Windings Failure"/>
    <x v="5"/>
    <s v="Closed"/>
    <s v="Closed - EC tag"/>
    <x v="0"/>
    <n v="1"/>
  </r>
  <r>
    <s v="223987038130"/>
    <s v="40115082"/>
    <n v="128298392"/>
    <s v="2024-03-11 15:08:35"/>
    <s v="Suspect Windings Failure"/>
    <s v="Transformer Replacement"/>
    <s v="Windings Failure"/>
    <x v="5"/>
    <s v="Closed"/>
    <s v="Closed - EC tag"/>
    <x v="2"/>
    <n v="1"/>
  </r>
  <r>
    <s v="313993650322"/>
    <s v="40121590"/>
    <s v="130710537"/>
    <s v="2025-01-03 15:21:59"/>
    <s v="Suspect Windings Failure"/>
    <s v="Transformer Replacement"/>
    <s v="Windings Failure"/>
    <x v="5"/>
    <s v="Closed"/>
    <s v="Closed - EC tag"/>
    <x v="1"/>
    <n v="1"/>
  </r>
  <r>
    <s v="121363864249"/>
    <s v=""/>
    <s v=""/>
    <s v="2024-03-12 16:04:08"/>
    <s v="Suspect Incorrect displayed values"/>
    <s v="Meter Program Error"/>
    <s v=""/>
    <x v="2"/>
    <s v="Closed"/>
    <s v="Not Initiated"/>
    <x v="0"/>
    <m/>
  </r>
  <r>
    <s v="314331943475"/>
    <n v="40115083"/>
    <n v="128299305"/>
    <s v="2024-03-07 11:44:42"/>
    <s v="Suspect Windings Failure"/>
    <s v="Transformer Replacement"/>
    <s v="Windings Failure"/>
    <x v="5"/>
    <s v="Closed"/>
    <s v="Closed - EC tag"/>
    <x v="0"/>
    <n v="1"/>
  </r>
  <r>
    <s v="315072230903"/>
    <s v="40116562"/>
    <n v="128744254"/>
    <s v="2024-04-30 16:09:56"/>
    <s v="Suspect Windings Failure"/>
    <s v="Transformer Replacement"/>
    <s v="Windings Failure"/>
    <x v="5"/>
    <s v="Closed"/>
    <s v="Closed - EC tag"/>
    <x v="1"/>
    <n v="1"/>
  </r>
  <r>
    <s v="218894528435"/>
    <s v=""/>
    <s v=""/>
    <s v="2024-08-21 12:25:53"/>
    <s v="Suspect Primary Issue"/>
    <m/>
    <s v=""/>
    <x v="2"/>
    <s v="Closed"/>
    <s v=""/>
    <x v="0"/>
    <m/>
  </r>
  <r>
    <s v="219293022476"/>
    <s v=""/>
    <s v=""/>
    <s v="2024-08-01 14:51:08"/>
    <s v="Suspect Incorrect displayed values"/>
    <s v="Meter Program Error"/>
    <s v=""/>
    <x v="2"/>
    <s v="Closed"/>
    <s v=""/>
    <x v="0"/>
    <m/>
  </r>
  <r>
    <s v="316351113634"/>
    <s v="40121124"/>
    <s v="129896633"/>
    <s v="2024-12-04 12:35:00"/>
    <s v="Suspect Windings Failure"/>
    <s v="Transformer Replacement"/>
    <s v="Windings Failure"/>
    <x v="5"/>
    <s v="Closed"/>
    <s v="Closed - EC tag"/>
    <x v="0"/>
    <n v="1"/>
  </r>
  <r>
    <s v="219960160144"/>
    <s v=""/>
    <s v=""/>
    <s v="2024-07-18 13:03:34"/>
    <s v="Suspect Broken Jumper"/>
    <s v="Intervention through another department"/>
    <s v="Not Complete"/>
    <x v="1"/>
    <s v="Closed"/>
    <s v="Not Initiated"/>
    <x v="0"/>
    <m/>
  </r>
  <r>
    <s v="220230725839"/>
    <s v=""/>
    <s v=""/>
    <s v="2024-04-22 15:20:29"/>
    <s v="Suspect Primary Issue"/>
    <m/>
    <s v="Not Complete"/>
    <x v="2"/>
    <s v="Closed"/>
    <s v="Not Initiated"/>
    <x v="0"/>
    <m/>
  </r>
  <r>
    <s v="220429177560"/>
    <s v=""/>
    <s v=""/>
    <s v="2024-03-05 10:19:53"/>
    <s v="Suspect Customer's Equipment"/>
    <m/>
    <s v="Not Complete"/>
    <x v="2"/>
    <s v="Closed"/>
    <s v="Not Initiated"/>
    <x v="0"/>
    <m/>
  </r>
  <r>
    <s v="221158756711"/>
    <s v=""/>
    <s v=""/>
    <s v="2024-06-04 11:04:56"/>
    <s v="Suspect Customer's Equipment"/>
    <m/>
    <s v="Not Complete"/>
    <x v="2"/>
    <s v="Closed"/>
    <s v="Not Initiated"/>
    <x v="0"/>
    <m/>
  </r>
  <r>
    <s v="318214258397"/>
    <s v="40115907"/>
    <n v="128571765"/>
    <s v="2024-04-03 14:21:06"/>
    <s v="Suspect Windings Failure"/>
    <s v="Transformer Replacement"/>
    <s v="Windings Failure"/>
    <x v="5"/>
    <s v="Closed"/>
    <s v="Closed - EC tag"/>
    <x v="0"/>
    <n v="1"/>
  </r>
  <r>
    <s v="221390726603"/>
    <s v=""/>
    <s v=""/>
    <s v="2024-01-03 09:18:11"/>
    <s v="Suspect Incorrect displayed values"/>
    <s v="Meter Program Error"/>
    <s v=""/>
    <x v="2"/>
    <s v="Closed"/>
    <s v="Not Initiated"/>
    <x v="0"/>
    <m/>
  </r>
  <r>
    <s v="320166917695"/>
    <s v="40120579"/>
    <n v="129762003"/>
    <s v="2024-10-31 16:41:26"/>
    <s v="Suspect Windings Failure"/>
    <s v="Transformer Replacement"/>
    <s v="Windings Failure"/>
    <x v="5"/>
    <s v="Closed"/>
    <s v="Closed - EC tag"/>
    <x v="0"/>
    <n v="1"/>
  </r>
  <r>
    <s v="320555147023"/>
    <s v="40115084"/>
    <n v="128300151"/>
    <s v="2024-03-04 16:18:32"/>
    <s v="Suspect Windings Failure"/>
    <s v="Transformer Replacement"/>
    <s v="Windings Failure"/>
    <x v="5"/>
    <s v="Closed"/>
    <s v="Closed - EC tag"/>
    <x v="1"/>
    <n v="1"/>
  </r>
  <r>
    <s v="222852855446"/>
    <s v="40120406"/>
    <m/>
    <s v="2024-10-23 14:10:59"/>
    <s v="Suspected Meter Issue"/>
    <s v="Meter Issue"/>
    <s v="Meter Issue"/>
    <x v="2"/>
    <s v="Closed"/>
    <s v="Ad-hoc Notification Created"/>
    <x v="2"/>
    <m/>
  </r>
  <r>
    <s v="322902326008"/>
    <s v="40121002"/>
    <s v="129848116"/>
    <s v="2024-11-20 15:02:44"/>
    <s v="Suspect Windings Failure"/>
    <s v="Transformer Replacement"/>
    <s v="Windings Failure"/>
    <x v="5"/>
    <s v="Closed"/>
    <s v="Closed - EC tag"/>
    <x v="2"/>
    <n v="1"/>
  </r>
  <r>
    <s v="313944254878"/>
    <s v=""/>
    <s v=""/>
    <s v="2024-03-06 15:15:26"/>
    <s v="Suspect Incorrect displayed values"/>
    <s v="Meter Program Error"/>
    <s v=""/>
    <x v="2"/>
    <s v="Closed"/>
    <s v="Not Initiated"/>
    <x v="2"/>
    <m/>
  </r>
  <r>
    <s v="412108749353"/>
    <s v="40115533"/>
    <n v="128464925"/>
    <s v="2024-04-03 10:06:31"/>
    <s v="Suspect Windings Failure"/>
    <s v="Transformer Replacement"/>
    <s v="Windings Failure"/>
    <x v="5"/>
    <s v="Closed"/>
    <s v="Closed - EC tag"/>
    <x v="0"/>
    <n v="2"/>
  </r>
  <r>
    <s v="315153244762"/>
    <s v=""/>
    <s v=""/>
    <s v="2024-05-08 15:43:51"/>
    <s v="Suspect Windings Failure"/>
    <s v="Intervention through another department"/>
    <s v="Not Complete"/>
    <x v="3"/>
    <s v="Closed"/>
    <s v="Not Initiated"/>
    <x v="3"/>
    <n v="1"/>
  </r>
  <r>
    <s v="315760153359"/>
    <s v=""/>
    <s v=""/>
    <s v="2024-05-24 14:31:11"/>
    <s v="Suspect Blown Fuse"/>
    <s v="Intervention through another department"/>
    <s v="Not Complete"/>
    <x v="1"/>
    <s v="Closed"/>
    <s v="Not Initiated"/>
    <x v="0"/>
    <m/>
  </r>
  <r>
    <s v="315881352723"/>
    <s v="40120995"/>
    <s v=""/>
    <s v="2024-11-20 23:11:59"/>
    <s v="Suspect Incorrect displayed values"/>
    <s v="Meter Program Error"/>
    <s v="Display shows incorrect values"/>
    <x v="2"/>
    <s v="Closed"/>
    <s v="False Positive"/>
    <x v="0"/>
    <m/>
  </r>
  <r>
    <s v="316272014025"/>
    <s v=""/>
    <s v=""/>
    <s v="2024-05-30 13:39:44"/>
    <s v="Suspect Incorrect displayed values"/>
    <s v="Meter Program Error"/>
    <s v=""/>
    <x v="2"/>
    <s v="Closed"/>
    <s v="Not Initiated"/>
    <x v="0"/>
    <m/>
  </r>
  <r>
    <s v="412327352580"/>
    <s v="40120403"/>
    <n v="129733926"/>
    <s v="2024-10-25 10:29:08"/>
    <s v="Suspect Windings Failure"/>
    <s v="Transformer Replacement"/>
    <s v="Windings Failure"/>
    <x v="5"/>
    <s v="Closed"/>
    <s v="Closed - EC tag"/>
    <x v="0"/>
    <n v="1"/>
  </r>
  <r>
    <s v="316645453802"/>
    <n v="40118546"/>
    <s v=""/>
    <s v="2024-02-23 16:10:07"/>
    <s v="Suspect Customer's Equipment"/>
    <m/>
    <s v="Customer's Equipment"/>
    <x v="2"/>
    <s v="Closed"/>
    <s v="Ad-hoc Notification Created"/>
    <x v="0"/>
    <m/>
  </r>
  <r>
    <s v="317104046940"/>
    <s v=""/>
    <s v=""/>
    <s v="2024-04-15 11:05:12"/>
    <s v="Suspect Incorrect displayed values"/>
    <s v="Meter Program Error"/>
    <s v=""/>
    <x v="2"/>
    <s v="Closed"/>
    <s v="Not Initiated"/>
    <x v="0"/>
    <m/>
  </r>
  <r>
    <s v="317887048400"/>
    <s v=""/>
    <s v=""/>
    <s v="2024-02-15 21:17:26"/>
    <s v="False Positive Prediction"/>
    <s v="False Positive"/>
    <s v="False Positive"/>
    <x v="4"/>
    <s v="Closed"/>
    <s v="Not Initiated"/>
    <x v="0"/>
    <m/>
  </r>
  <r>
    <s v="413151040271"/>
    <s v="40120792"/>
    <s v="129809305"/>
    <s v="2024-11-12 15:36:02"/>
    <s v="Suspect Windings Failure"/>
    <s v="Transformer Replacement"/>
    <s v="Windings Failure"/>
    <x v="5"/>
    <s v="Closed"/>
    <s v="Closed - EC tag"/>
    <x v="0"/>
    <n v="1"/>
  </r>
  <r>
    <s v="415867543383"/>
    <s v="40116084"/>
    <n v="128697497"/>
    <s v="2024-04-23 15:21:04"/>
    <s v="Suspect Windings Failure"/>
    <s v="Transformer Replacement"/>
    <s v="Windings Failure"/>
    <x v="5"/>
    <s v="Closed"/>
    <s v="Closed - EC tag"/>
    <x v="0"/>
    <n v="1"/>
  </r>
  <r>
    <s v="416759140106"/>
    <s v="40120991"/>
    <s v="129844434"/>
    <s v="2024-11-20 11:36:08"/>
    <s v="Suspect Windings Failure"/>
    <s v="Transformer Replacement"/>
    <s v="Windings Failure"/>
    <x v="5"/>
    <s v="Closed"/>
    <s v="Closed - EC tag"/>
    <x v="0"/>
    <n v="1"/>
  </r>
  <r>
    <s v="417294241641"/>
    <s v="40119815"/>
    <s v="129597724"/>
    <s v="2024-09-26 14:18:17"/>
    <s v="Suspect Windings Failure"/>
    <s v="Transformer Replacement"/>
    <s v="Windings Failure"/>
    <x v="5"/>
    <s v="Closed"/>
    <s v="Closed - EC tag"/>
    <x v="0"/>
    <n v="1"/>
  </r>
  <r>
    <s v="319811565070"/>
    <s v="40113082"/>
    <s v=""/>
    <s v="2024-02-02 00:45:33"/>
    <s v="Suspected Meter Issue"/>
    <s v="Meter Issue"/>
    <s v="Meter Issue"/>
    <x v="2"/>
    <s v="Closed"/>
    <s v="Ad-hoc Notification Created"/>
    <x v="2"/>
    <m/>
  </r>
  <r>
    <s v="417545643498"/>
    <s v="40118170"/>
    <n v="129243080"/>
    <s v="2024-07-17 13:45:30"/>
    <s v="Suspect Windings Failure"/>
    <s v="Transformer Replacement"/>
    <s v="Windings Failure"/>
    <x v="5"/>
    <s v="Closed"/>
    <s v="Closed - EC tag"/>
    <x v="0"/>
    <n v="1"/>
  </r>
  <r>
    <s v="321404515353"/>
    <s v=""/>
    <s v=""/>
    <s v="2024-02-22 14:59:03"/>
    <s v="Suspect Incorrect displayed values"/>
    <s v="Meter Program Error"/>
    <s v=""/>
    <x v="2"/>
    <s v="Closed"/>
    <s v="Not Initiated"/>
    <x v="0"/>
    <m/>
  </r>
  <r>
    <s v="411372542974"/>
    <s v=""/>
    <s v=""/>
    <s v="2024-02-26 10:49:26"/>
    <s v="Suspect Windings Failure"/>
    <s v="Intervention through another department"/>
    <s v="Not Complete"/>
    <x v="3"/>
    <s v="Closed"/>
    <s v="Not Initiated"/>
    <x v="3"/>
    <n v="1"/>
  </r>
  <r>
    <s v="417720252942   "/>
    <n v="40120372"/>
    <n v="129725182"/>
    <d v="2023-07-28T14:53:14"/>
    <s v="Suspect Windings Failure"/>
    <s v="Transformer Replacement"/>
    <s v="Windings Failure"/>
    <x v="5"/>
    <s v="Closed"/>
    <s v="Closed - EC tag"/>
    <x v="0"/>
    <n v="1"/>
  </r>
  <r>
    <s v="418535049762"/>
    <s v="40117207"/>
    <n v="129064109"/>
    <s v="2024-06-11 15:38:06"/>
    <s v="Suspect Windings Failure"/>
    <s v="Transformer Replacement"/>
    <s v="Windings Failure"/>
    <x v="5"/>
    <s v="Closed"/>
    <s v="Closed - EC tag"/>
    <x v="0"/>
    <n v="1"/>
  </r>
  <r>
    <s v="418577847634"/>
    <s v="40115086"/>
    <n v="128300294"/>
    <s v="2024-02-27 15:09:41"/>
    <s v="Suspect Windings Failure"/>
    <s v="Transformer Replacement"/>
    <s v="Windings Failure"/>
    <x v="5"/>
    <s v="Closed"/>
    <s v="Closed - EC tag"/>
    <x v="0"/>
    <n v="3"/>
  </r>
  <r>
    <s v="412965843260"/>
    <s v=""/>
    <s v=""/>
    <s v="2024-03-29 12:51:28"/>
    <s v="Suspect Incorrect displayed values"/>
    <s v="Meter Program Error"/>
    <s v=""/>
    <x v="2"/>
    <s v="Closed"/>
    <s v="Not Initiated"/>
    <x v="0"/>
    <m/>
  </r>
  <r>
    <s v="413118858450"/>
    <s v=""/>
    <s v=""/>
    <s v="2024-04-25 14:06:23"/>
    <s v="Suspect Incorrect displayed values"/>
    <s v="Meter Program Error"/>
    <s v=""/>
    <x v="2"/>
    <s v="Closed"/>
    <s v="Not Initiated"/>
    <x v="0"/>
    <m/>
  </r>
  <r>
    <s v="416881029477"/>
    <s v="40115085"/>
    <s v=""/>
    <s v="2024-02-27 10:42:34"/>
    <s v="Suspected Meter Issue"/>
    <s v="Meter Issue"/>
    <s v="Meter Issue"/>
    <x v="2"/>
    <s v="Closed"/>
    <s v="Ad-hoc Notification Created"/>
    <x v="0"/>
    <m/>
  </r>
  <r>
    <s v="418770546543"/>
    <s v="40121381"/>
    <s v="130114300"/>
    <s v="2024-12-17 15:29:58"/>
    <s v="Suspect Windings Failure"/>
    <s v="Transformer Replacement"/>
    <s v="Windings Failure"/>
    <x v="5"/>
    <s v="Closed"/>
    <s v="Closed - EC tag"/>
    <x v="0"/>
    <n v="1"/>
  </r>
  <r>
    <s v="417606844816"/>
    <s v=""/>
    <s v=""/>
    <s v="2024-04-22 18:50:29"/>
    <s v="Suspect Incorrect displayed values"/>
    <s v="Meter Program Error"/>
    <s v=""/>
    <x v="2"/>
    <s v="Closed"/>
    <s v=""/>
    <x v="0"/>
    <m/>
  </r>
  <r>
    <s v="417769850674"/>
    <s v="S000933122"/>
    <s v=""/>
    <s v="2024-06-04 15:57:03"/>
    <s v="Suspect Parallel Secondary Blown Fuse"/>
    <s v="Intervention through another department"/>
    <s v="Fuse Failure"/>
    <x v="1"/>
    <s v="Closed"/>
    <s v="Closed - No EC tag"/>
    <x v="0"/>
    <m/>
  </r>
  <r>
    <s v="417776435132"/>
    <s v=""/>
    <s v=""/>
    <s v="2024-10-21 13:56:44"/>
    <s v="Suspect Incorrect displayed values"/>
    <s v="Meter Program Error"/>
    <s v=""/>
    <x v="2"/>
    <s v="Closed"/>
    <s v=""/>
    <x v="0"/>
    <m/>
  </r>
  <r>
    <s v="418511343131"/>
    <s v=""/>
    <s v=""/>
    <s v="2024-10-25 16:43:07"/>
    <s v="Suspect Incorrect displayed values"/>
    <s v="Meter Program Error"/>
    <s v=""/>
    <x v="2"/>
    <s v="Closed"/>
    <s v=""/>
    <x v="0"/>
    <m/>
  </r>
  <r>
    <n v="513807142755"/>
    <s v="40115253 "/>
    <s v="128402326"/>
    <s v="2024-03-04 14:47:24"/>
    <s v="Suspect Windings Failure"/>
    <s v="Wiring Issues"/>
    <s v="Wiring issue"/>
    <x v="0"/>
    <s v="Closed"/>
    <s v="Closed - EC tag"/>
    <x v="1"/>
    <m/>
  </r>
  <r>
    <s v="419010547019"/>
    <s v=""/>
    <s v=""/>
    <s v="2024-10-25 16:38:46"/>
    <s v="Suspect Incorrect displayed values"/>
    <s v="Meter Program Error"/>
    <s v=""/>
    <x v="2"/>
    <s v="Closed"/>
    <s v=""/>
    <x v="0"/>
    <m/>
  </r>
  <r>
    <s v="517002366360"/>
    <n v="40121319"/>
    <s v="130112044"/>
    <s v="2024-12-17 09:07:23"/>
    <s v="Suspect Windings Failure"/>
    <s v="Transformer Replacement"/>
    <s v="Windings Failure"/>
    <x v="5"/>
    <s v="Closed"/>
    <s v="Closed - EC tag"/>
    <x v="0"/>
    <n v="1"/>
  </r>
  <r>
    <s v="512386555271"/>
    <s v=""/>
    <s v=""/>
    <s v="2024-03-21 14:28:51"/>
    <s v="Suspect Incorrect displayed values"/>
    <s v="Meter Program Error"/>
    <s v=""/>
    <x v="2"/>
    <s v="Closed"/>
    <s v="Not Initiated"/>
    <x v="0"/>
    <m/>
  </r>
  <r>
    <s v="517325763920   "/>
    <n v="40120980"/>
    <n v="129834628"/>
    <d v="2024-11-19T09:19:18"/>
    <s v="Suspect Windings Failure"/>
    <s v="Transformer Replacement"/>
    <s v="Windings Failure"/>
    <x v="5"/>
    <s v="Closed"/>
    <s v="Closed - EC tag"/>
    <x v="0"/>
    <n v="1"/>
  </r>
  <r>
    <s v="217183631370"/>
    <s v="40113095"/>
    <s v=""/>
    <s v="2024-01-31 13:39:39"/>
    <s v="Suspected Loose Neutral"/>
    <s v="Loose/Broken Neutrals"/>
    <s v="Loose Neutral"/>
    <x v="0"/>
    <s v="Closed"/>
    <s v="Closed - No EC tag"/>
    <x v="2"/>
    <m/>
  </r>
  <r>
    <s v="516329272478"/>
    <s v=""/>
    <s v=""/>
    <s v="2024-08-08 13:48:06"/>
    <s v="Suspect Incorrect displayed values"/>
    <s v="Meter Program Error"/>
    <s v=""/>
    <x v="2"/>
    <s v="Closed"/>
    <s v=""/>
    <x v="0"/>
    <m/>
  </r>
  <r>
    <s v="316246654730"/>
    <s v="40119395"/>
    <s v="129516953"/>
    <s v="2024-09-04 14:34:59"/>
    <s v="Suspect Wiring Issue"/>
    <s v="Wiring Issues"/>
    <s v="Wiring issue"/>
    <x v="0"/>
    <s v="Closed"/>
    <s v="Closed - EC tag"/>
    <x v="0"/>
    <m/>
  </r>
  <r>
    <s v="318793049315"/>
    <s v="40115661"/>
    <s v=""/>
    <s v="2024-04-04 11:40:46"/>
    <s v="Suspect Wiring Issue"/>
    <s v="Wiring Issues"/>
    <s v="Wiring issue"/>
    <x v="0"/>
    <s v="Closed"/>
    <s v="Closed - No EC tag"/>
    <x v="0"/>
    <m/>
  </r>
  <r>
    <s v="322064818611"/>
    <s v="40121523"/>
    <s v=""/>
    <s v="2024-12-31 12:15:14"/>
    <s v="Suspect Wiring Issue"/>
    <s v="Wiring Issues"/>
    <s v="Wiring issue"/>
    <x v="0"/>
    <s v="Closed"/>
    <s v="Closed - No EC tag"/>
    <x v="0"/>
    <m/>
  </r>
  <r>
    <s v="418103828313"/>
    <s v="40117086"/>
    <s v=""/>
    <s v="2024-05-30 14:36:46"/>
    <s v="Suspect Wiring Issue"/>
    <s v="Wiring Issues"/>
    <s v="Customer's Equipment"/>
    <x v="0"/>
    <s v="Closed"/>
    <s v="Closed - No EC tag"/>
    <x v="0"/>
    <m/>
  </r>
  <r>
    <s v="512389257379"/>
    <s v="40120237"/>
    <s v="129700554"/>
    <s v="2024-10-17 14:52:13"/>
    <s v="Suspect Wiring Issue"/>
    <s v="Wiring Issues"/>
    <s v="Wiring issue"/>
    <x v="0"/>
    <s v="Closed"/>
    <s v="Closed - No EC tag"/>
    <x v="0"/>
    <m/>
  </r>
  <r>
    <s v="220630859285"/>
    <s v="40120754"/>
    <s v=""/>
    <s v="2024-11-13 11:15:08"/>
    <s v="Suspect Wiring Issue"/>
    <s v="Wiring Issues"/>
    <s v="Wiring issue"/>
    <x v="0"/>
    <s v="Closed"/>
    <s v="Closed - No EC tag"/>
    <x v="0"/>
    <m/>
  </r>
  <r>
    <s v="114381260605"/>
    <s v="40118583"/>
    <s v=""/>
    <s v="2024-06-04 10:06:40"/>
    <s v="Suspected Meter Issue"/>
    <s v="Meter Issue"/>
    <s v="Meter Issue"/>
    <x v="2"/>
    <s v="Closed"/>
    <s v="Closed - No EC tag"/>
    <x v="0"/>
    <m/>
  </r>
  <r>
    <s v="120229561472"/>
    <s v=""/>
    <s v=""/>
    <s v="2024-12-25 00:59:47"/>
    <s v="Circuit Outage"/>
    <s v="Circuit Outage"/>
    <s v="Not Complete"/>
    <x v="2"/>
    <s v="Closed"/>
    <s v="Not Initiated"/>
    <x v="1"/>
    <m/>
  </r>
  <r>
    <n v="315331942057"/>
    <n v="2370545510"/>
    <s v=""/>
    <s v="2024-06-03 14:41:13"/>
    <s v="Suspect Wiring Issue"/>
    <s v="Wiring Issues"/>
    <s v="Wiring issue"/>
    <x v="0"/>
    <s v="Closed"/>
    <s v="Closed - No EC tag"/>
    <x v="0"/>
    <m/>
  </r>
  <r>
    <s v="217331828624"/>
    <s v=""/>
    <s v=""/>
    <s v="2024-02-01 11:42:42"/>
    <s v="Suspect Incorrect displayed values"/>
    <s v="Meter Program Error"/>
    <s v=""/>
    <x v="2"/>
    <s v="Closed"/>
    <s v="Not Initiated"/>
    <x v="2"/>
    <m/>
  </r>
  <r>
    <s v="315473317673"/>
    <s v="40115255"/>
    <s v=""/>
    <s v="2024-03-05 09:37:38"/>
    <s v="Suspect Wiring Issue"/>
    <s v="Wiring Issues"/>
    <s v="Wiring issue"/>
    <x v="0"/>
    <s v="Closed"/>
    <s v="Closed - No EC tag"/>
    <x v="0"/>
    <m/>
  </r>
  <r>
    <s v="412188251560"/>
    <s v="40116383"/>
    <n v="128707982"/>
    <s v="2024-04-25 10:47:03"/>
    <s v="Suspect Wiring Issue"/>
    <s v="Wiring Issues"/>
    <s v="Wiring issue"/>
    <x v="0"/>
    <s v="Closed"/>
    <s v="Closed - EC tag"/>
    <x v="0"/>
    <m/>
  </r>
  <r>
    <s v="417759439644"/>
    <s v="40117168 "/>
    <s v=""/>
    <s v="2024-06-04 16:13:59"/>
    <s v="Suspect Wiring Issue"/>
    <s v="Wiring Issues"/>
    <s v="Wiring issue"/>
    <x v="0"/>
    <s v="Closed"/>
    <s v="Closed - No EC tag"/>
    <x v="0"/>
    <m/>
  </r>
  <r>
    <s v="222161166058"/>
    <s v="40113180"/>
    <s v=""/>
    <s v="2024-02-09 11:43:00"/>
    <s v="Suspect Wiring Issue"/>
    <s v="Wiring Issues"/>
    <s v="Wiring issue"/>
    <x v="0"/>
    <s v="Closed"/>
    <s v="Closed - No EC tag"/>
    <x v="2"/>
    <m/>
  </r>
  <r>
    <s v="218563730919"/>
    <s v=""/>
    <s v=""/>
    <s v="2024-03-04 11:05:14"/>
    <s v="Suspect Windings Failure"/>
    <s v="Intervention through another department"/>
    <s v="Not Complete"/>
    <x v="3"/>
    <s v="Closed"/>
    <s v="Not Initiated"/>
    <x v="2"/>
    <n v="1"/>
  </r>
  <r>
    <s v="318494951530"/>
    <s v="40116563"/>
    <s v=""/>
    <s v="2024-05-09 09:12:20"/>
    <s v="Suspect Wiring Issue"/>
    <s v="Wiring Issues"/>
    <s v="Wiring issue"/>
    <x v="0"/>
    <s v="Closed"/>
    <s v="Closed - No EC tag"/>
    <x v="0"/>
    <m/>
  </r>
  <r>
    <s v="219001025325"/>
    <s v=""/>
    <s v=""/>
    <s v="2024-06-14 13:31:31"/>
    <s v="Circuit Outage"/>
    <s v="Circuit Outage"/>
    <s v="Not Complete"/>
    <x v="2"/>
    <s v="Closed"/>
    <s v="Not Initiated"/>
    <x v="0"/>
    <m/>
  </r>
  <r>
    <s v="220254957106"/>
    <s v=""/>
    <s v=""/>
    <s v="2024-08-15 12:00:47"/>
    <s v="Suspect Incorrect displayed values"/>
    <s v="Meter Program Error"/>
    <s v=""/>
    <x v="2"/>
    <s v="Closed"/>
    <s v=""/>
    <x v="0"/>
    <m/>
  </r>
  <r>
    <s v="319241823219"/>
    <s v="40121526"/>
    <s v=""/>
    <s v="2024-12-31 12:11:28"/>
    <s v="Suspect Wiring Issue"/>
    <s v="Wiring Issues"/>
    <s v="NG PG connector"/>
    <x v="0"/>
    <s v="Closed"/>
    <s v="Closed - No EC tag"/>
    <x v="0"/>
    <m/>
  </r>
  <r>
    <s v="220912049465"/>
    <s v=""/>
    <s v=""/>
    <s v="2024-07-09 14:25:58"/>
    <s v="Suspect Incorrect displayed values"/>
    <s v="Meter Program Error"/>
    <s v=""/>
    <x v="2"/>
    <s v="Closed"/>
    <s v="Not Initiated"/>
    <x v="0"/>
    <m/>
  </r>
  <r>
    <s v="221084125635"/>
    <s v=""/>
    <s v=""/>
    <s v="2024-10-25 16:36:10"/>
    <s v="Suspected Cycling AG load"/>
    <m/>
    <s v=""/>
    <x v="2"/>
    <s v="Closed"/>
    <s v=""/>
    <x v="0"/>
    <m/>
  </r>
  <r>
    <s v="221163744600"/>
    <s v=""/>
    <s v=""/>
    <s v="2024-07-29 09:32:15"/>
    <s v="Suspect Customer's Equipment"/>
    <m/>
    <s v="Not Complete"/>
    <x v="2"/>
    <s v="Closed"/>
    <s v="Not Initiated"/>
    <x v="0"/>
    <m/>
  </r>
  <r>
    <s v="221298556601"/>
    <s v=""/>
    <s v=""/>
    <s v="2024-03-29 12:11:47"/>
    <s v="Suspect Incorrect displayed values"/>
    <s v="Meter Program Error"/>
    <s v=""/>
    <x v="2"/>
    <s v="Closed"/>
    <s v="Not Initiated"/>
    <x v="0"/>
    <m/>
  </r>
  <r>
    <s v="412613045338"/>
    <s v="40120342"/>
    <s v="129714447"/>
    <s v="2024-10-21 13:23:51"/>
    <s v="Suspect Wiring Issue"/>
    <s v="Wiring Issues"/>
    <s v="Wiring issue"/>
    <x v="0"/>
    <s v="Closed"/>
    <s v="Closed - EC tag"/>
    <x v="0"/>
    <m/>
  </r>
  <r>
    <s v="417064842634"/>
    <s v="40121376"/>
    <s v=""/>
    <s v="2024-12-20 08:50:17"/>
    <s v="Suspect Wiring Issue"/>
    <s v="Wiring Issues"/>
    <s v="Wiring issue"/>
    <x v="0"/>
    <s v="Closed"/>
    <s v="Closed - No EC tag"/>
    <x v="0"/>
    <m/>
  </r>
  <r>
    <s v="517371664847"/>
    <s v="40121450"/>
    <s v=""/>
    <s v="2024-12-23 13:37:52"/>
    <s v="Suspect Wiring Issue"/>
    <s v="Wiring Issues"/>
    <s v="Burnt Wiring"/>
    <x v="0"/>
    <s v="Closed"/>
    <s v="Closed - No EC tag"/>
    <x v="0"/>
    <m/>
  </r>
  <r>
    <s v="217558733632"/>
    <s v="40116461"/>
    <n v="128728148"/>
    <s v="2024-05-06 16:42:34"/>
    <s v="Suspect Wiring Issue"/>
    <s v="Wiring Issues"/>
    <s v="Wiring issue"/>
    <x v="0"/>
    <s v="Closed"/>
    <s v="Closed - EC tag"/>
    <x v="0"/>
    <m/>
  </r>
  <r>
    <s v="317713455253"/>
    <s v="40116384"/>
    <s v=""/>
    <s v="2024-04-25 11:59:32"/>
    <s v="Suspect Wiring Issue"/>
    <s v="Wiring Issues"/>
    <s v="Wiring issue"/>
    <x v="0"/>
    <s v="Closed"/>
    <s v="Closed - No EC tag"/>
    <x v="0"/>
    <m/>
  </r>
  <r>
    <s v="315748937508"/>
    <s v=""/>
    <s v=""/>
    <s v="2024-07-18 09:42:41"/>
    <s v="Suspect Primary Issue"/>
    <m/>
    <s v="Not Complete"/>
    <x v="2"/>
    <s v="Closed"/>
    <s v="Not Initiated"/>
    <x v="0"/>
    <m/>
  </r>
  <r>
    <s v="417717253005"/>
    <s v="40120344"/>
    <s v=""/>
    <s v="2024-10-23 07:39:27"/>
    <s v="Suspect Wiring Issue"/>
    <s v="Wiring Issues"/>
    <s v="Wiring issue"/>
    <x v="0"/>
    <s v="Closed"/>
    <s v="Closed - No EC tag"/>
    <x v="0"/>
    <m/>
  </r>
  <r>
    <s v="217810922586"/>
    <s v="40117682"/>
    <s v=""/>
    <s v="2024-06-26 07:24:38"/>
    <s v="Suspected Loose Neutral"/>
    <s v="Loose/Broken Neutrals"/>
    <s v="Loose Neutral"/>
    <x v="0"/>
    <s v="Closed"/>
    <s v="Closed - No EC tag"/>
    <x v="1"/>
    <m/>
  </r>
  <r>
    <s v="219173068360"/>
    <s v="40121724"/>
    <s v="130741072"/>
    <s v="2024-11-27 08:45:16"/>
    <s v="Suspected Loose Neutral"/>
    <s v="Loose/Broken Neutrals"/>
    <s v="Loose Neutral"/>
    <x v="0"/>
    <s v="Closed"/>
    <s v="Closed - No EC tag"/>
    <x v="0"/>
    <m/>
  </r>
  <r>
    <s v="317500462202"/>
    <s v="40121227"/>
    <s v=""/>
    <s v="2024-11-27 08:40:38"/>
    <s v="Suspected Loose Neutral"/>
    <s v="Loose/Broken Neutrals"/>
    <s v="Loose Neutral"/>
    <x v="0"/>
    <s v="Closed"/>
    <s v="Closed - No EC tag"/>
    <x v="0"/>
    <m/>
  </r>
  <r>
    <s v="317331552300"/>
    <s v=""/>
    <s v=""/>
    <s v="2024-05-21 15:56:30"/>
    <s v="Circuit Outage"/>
    <s v="Circuit Outage"/>
    <s v="Not Complete"/>
    <x v="2"/>
    <s v="Closed"/>
    <s v="Not Initiated"/>
    <x v="0"/>
    <m/>
  </r>
  <r>
    <s v="319593526102"/>
    <s v="40120545"/>
    <s v=""/>
    <s v="2024-10-30 09:50:50"/>
    <s v="Suspected Loose Neutral"/>
    <s v="Loose/Broken Neutrals"/>
    <s v="Loose Neutral"/>
    <x v="0"/>
    <s v="Closed"/>
    <s v="Closed - No EC tag"/>
    <x v="0"/>
    <m/>
  </r>
  <r>
    <s v="317516061377"/>
    <s v=""/>
    <s v=""/>
    <s v="2024-04-11 14:30:46"/>
    <s v="Suspect Incorrect displayed values"/>
    <s v="Meter Program Error"/>
    <s v=""/>
    <x v="2"/>
    <s v="Closed"/>
    <s v="Not Initiated"/>
    <x v="0"/>
    <m/>
  </r>
  <r>
    <s v="317641548796"/>
    <s v=""/>
    <s v=""/>
    <s v="2024-03-26 10:41:47"/>
    <s v="Suspect Incorrect displayed values"/>
    <s v="Meter Program Error"/>
    <s v=""/>
    <x v="2"/>
    <s v="Closed"/>
    <s v="Not Initiated"/>
    <x v="0"/>
    <m/>
  </r>
  <r>
    <s v="321393515886"/>
    <s v="40112587"/>
    <s v=""/>
    <s v="2024-02-29 10:22:00"/>
    <s v="Suspected Loose Neutral"/>
    <s v="Loose/Broken Neutrals"/>
    <s v="Windings Failure"/>
    <x v="0"/>
    <s v="Closed"/>
    <s v="Closed - No EC tag"/>
    <x v="0"/>
    <m/>
  </r>
  <r>
    <s v="317838558766"/>
    <s v=""/>
    <s v=""/>
    <s v="2024-03-25 14:19:20"/>
    <s v="Suspect Incorrect displayed values"/>
    <s v="Meter Program Error"/>
    <s v=""/>
    <x v="2"/>
    <s v="Closed"/>
    <s v="Not Initiated"/>
    <x v="0"/>
    <m/>
  </r>
  <r>
    <s v="319605528585"/>
    <s v=""/>
    <s v=""/>
    <s v="2024-04-12 12:31:38"/>
    <s v="Suspect Incorrect displayed values"/>
    <s v="Meter Program Error"/>
    <s v=""/>
    <x v="2"/>
    <s v="Closed"/>
    <s v="Flagged for Inspection"/>
    <x v="0"/>
    <m/>
  </r>
  <r>
    <s v="412545848730"/>
    <s v="40115256"/>
    <s v=""/>
    <s v="2024-03-25 15:56:22"/>
    <s v="Suspected Loose Neutral"/>
    <s v="Loose/Broken Neutrals"/>
    <s v="Loose Neutral"/>
    <x v="0"/>
    <s v="Closed"/>
    <s v="Closed - No EC tag"/>
    <x v="0"/>
    <m/>
  </r>
  <r>
    <s v="411374742830"/>
    <s v=""/>
    <s v=""/>
    <s v="2024-02-26 15:47:03"/>
    <s v="Suspect Primary Issue"/>
    <s v="Intervention through another department"/>
    <s v="Not Complete"/>
    <x v="1"/>
    <s v="Closed"/>
    <s v="Not Initiated"/>
    <x v="1"/>
    <m/>
  </r>
  <r>
    <s v="419075148853"/>
    <s v="40117083"/>
    <s v=""/>
    <s v="2024-05-30 13:42:28"/>
    <s v="Suspected Loose Neutral"/>
    <s v="Loose/Broken Neutrals"/>
    <s v="Loose Neutral"/>
    <x v="0"/>
    <s v="Closed"/>
    <s v="Closed - No EC tag"/>
    <x v="0"/>
    <m/>
  </r>
  <r>
    <s v="316257012790"/>
    <s v="40120337"/>
    <s v=""/>
    <s v="2024-10-23 07:01:57"/>
    <s v="Suspected Loose Neutral"/>
    <s v="Loose/Broken Neutrals"/>
    <s v="Loose Neutral"/>
    <x v="0"/>
    <s v="Closed"/>
    <s v="Closed - No EC tag"/>
    <x v="0"/>
    <m/>
  </r>
  <r>
    <s v="318654525160"/>
    <s v="40117085"/>
    <s v=""/>
    <s v="2024-05-30 14:57:13"/>
    <s v="Suspected Loose Neutral"/>
    <s v="Loose/Broken Neutrals"/>
    <s v="Loose Neutral"/>
    <x v="0"/>
    <s v="Closed"/>
    <s v="Closed - No EC tag"/>
    <x v="0"/>
    <m/>
  </r>
  <r>
    <s v="415358252472"/>
    <s v="40120547"/>
    <s v=""/>
    <s v="2024-04-11 10:32:57"/>
    <s v="False Positive Prediction"/>
    <s v="False Positive"/>
    <s v="False Positive"/>
    <x v="4"/>
    <s v="Closed"/>
    <s v="Ad-hoc Notification Created"/>
    <x v="0"/>
    <m/>
  </r>
  <r>
    <s v="412685547410"/>
    <s v="40121527"/>
    <s v=""/>
    <s v="2024-12-31 09:12:37"/>
    <s v="Suspected Loose Neutral"/>
    <s v="Loose/Broken Neutrals"/>
    <s v="Loose Neutral"/>
    <x v="0"/>
    <s v="Closed"/>
    <s v="Closed - No EC tag"/>
    <x v="0"/>
    <m/>
  </r>
  <r>
    <s v="419068447650"/>
    <s v="40116085"/>
    <s v=""/>
    <s v="2024-04-22 18:59:13"/>
    <s v="Suspected Loose Neutral"/>
    <s v="Loose/Broken Neutrals"/>
    <s v="Loose Neutral"/>
    <x v="0"/>
    <s v="Closed"/>
    <s v="Closed - No EC tag"/>
    <x v="0"/>
    <m/>
  </r>
  <r>
    <s v="419530441714"/>
    <s v="40120575"/>
    <s v=""/>
    <s v="2024-10-30 11:33:37"/>
    <s v="Suspected Loose Neutral"/>
    <s v="Loose/Broken Neutrals"/>
    <s v="Loose Neutral"/>
    <x v="0"/>
    <s v="Closed"/>
    <s v="Closed - No EC tag"/>
    <x v="0"/>
    <m/>
  </r>
  <r>
    <s v="512200560389"/>
    <s v="40121296"/>
    <s v=""/>
    <s v="2024-12-19 14:56:34"/>
    <s v="Suspected Loose Neutral"/>
    <s v="Loose/Broken Neutrals"/>
    <s v="Corroded Neutral Splice"/>
    <x v="0"/>
    <s v="Closed"/>
    <s v="Closed - No EC tag"/>
    <x v="0"/>
    <m/>
  </r>
  <r>
    <s v="100000019575"/>
    <s v="40121528"/>
    <s v=""/>
    <s v="2024-12-31 09:09:54"/>
    <s v="Suspected Loose Neutral"/>
    <s v="Loose/Broken Neutrals"/>
    <s v="Loose Neutral"/>
    <x v="0"/>
    <s v="Closed"/>
    <s v="Closed - No EC tag"/>
    <x v="0"/>
    <m/>
  </r>
  <r>
    <s v="417770743212"/>
    <s v=""/>
    <s v=""/>
    <s v="2024-04-03 15:10:34"/>
    <s v="False Positive Prediction"/>
    <s v="False Positive"/>
    <s v="False Positive"/>
    <x v="4"/>
    <s v="Closed"/>
    <s v="Not Initiated"/>
    <x v="0"/>
    <m/>
  </r>
  <r>
    <s v="417774850672"/>
    <s v="S000933122"/>
    <s v=""/>
    <s v="2024-05-21 16:16:14"/>
    <s v="Suspect Parallel Secondary Blown Fuse"/>
    <s v="Intervention through another department"/>
    <s v="Fuse Failure"/>
    <x v="1"/>
    <s v="Closed"/>
    <s v="Closed - No EC tag"/>
    <x v="0"/>
    <m/>
  </r>
  <r>
    <s v="114102433160"/>
    <s v="40115254"/>
    <s v=""/>
    <s v="2024-02-14 11:04:25"/>
    <s v="Suspected Loose Neutral"/>
    <s v="Loose/Broken Neutrals"/>
    <s v="Loose Neutral"/>
    <x v="0"/>
    <s v="Closed"/>
    <s v="Closed - No EC tag"/>
    <x v="1"/>
    <m/>
  </r>
  <r>
    <s v="418017760308"/>
    <s v=""/>
    <s v=""/>
    <s v="2024-12-31 11:25:36"/>
    <s v="Circuit Outage"/>
    <s v="Circuit Outage"/>
    <s v="Not Complete"/>
    <x v="2"/>
    <s v="Closed"/>
    <s v="Not Initiated"/>
    <x v="0"/>
    <m/>
  </r>
  <r>
    <s v="418035360550"/>
    <s v=""/>
    <s v=""/>
    <s v="2024-12-31 11:28:26"/>
    <s v="Circuit Outage"/>
    <s v="Circuit Outage"/>
    <s v="Not Complete"/>
    <x v="2"/>
    <s v="Closed"/>
    <s v="Not Initiated"/>
    <x v="0"/>
    <m/>
  </r>
  <r>
    <s v="218742334789"/>
    <s v="40118840"/>
    <s v="129373532"/>
    <s v="2024-08-08 16:38:56"/>
    <s v="Suspected Loose Neutral"/>
    <s v="Loose/Broken Neutrals"/>
    <s v="Loose Neutral"/>
    <x v="0"/>
    <s v="Closed"/>
    <s v="Closed - EC tag"/>
    <x v="2"/>
    <m/>
  </r>
  <r>
    <s v="221524548017"/>
    <s v="40120793"/>
    <s v=""/>
    <s v="2024-11-12 17:47:49"/>
    <s v="Suspected Loose Neutral"/>
    <s v="Loose/Broken Neutrals"/>
    <s v="Burnt Lug/Neutral"/>
    <x v="0"/>
    <s v="Closed"/>
    <s v="Closed - No EC tag"/>
    <x v="0"/>
    <m/>
  </r>
  <r>
    <s v="418622545748"/>
    <s v=""/>
    <s v=""/>
    <s v="2024-04-03 15:38:23"/>
    <s v="False Positive Prediction"/>
    <s v="False Positive"/>
    <s v="False Positive"/>
    <x v="4"/>
    <s v="Closed"/>
    <s v="Not Initiated"/>
    <x v="0"/>
    <m/>
  </r>
  <r>
    <s v="419594840909"/>
    <s v=""/>
    <s v=""/>
    <s v="2024-06-03 13:46:31"/>
    <s v="Suspect Customer's Equipment"/>
    <m/>
    <s v="Not Complete"/>
    <x v="2"/>
    <s v="Closed"/>
    <s v="Not Initiated"/>
    <x v="0"/>
    <m/>
  </r>
  <r>
    <s v="315079946277"/>
    <n v="40121449"/>
    <s v=""/>
    <s v="2024-12-26 16:53:13"/>
    <s v="Suspected Loose Neutral"/>
    <s v="Loose/Broken Neutrals"/>
    <s v="Loose Neutral"/>
    <x v="0"/>
    <s v="Closed"/>
    <s v="Closed - No EC tag"/>
    <x v="0"/>
    <m/>
  </r>
  <r>
    <s v="512112060644"/>
    <s v=""/>
    <s v=""/>
    <s v="2024-03-22 12:35:56"/>
    <s v="Suspect Windings Failure"/>
    <s v="Intervention through another department"/>
    <s v="Not Complete"/>
    <x v="3"/>
    <s v="Closed"/>
    <s v="Not Initiated"/>
    <x v="3"/>
    <n v="1"/>
  </r>
  <r>
    <s v="512248759326"/>
    <s v=""/>
    <s v=""/>
    <s v="2024-10-17 13:48:05"/>
    <s v="Suspect Incorrect displayed values"/>
    <s v="Meter Program Error"/>
    <s v=""/>
    <x v="2"/>
    <s v="Closed"/>
    <s v=""/>
    <x v="0"/>
    <m/>
  </r>
  <r>
    <s v="512436756857"/>
    <s v=""/>
    <s v=""/>
    <s v="2024-02-16 09:29:50"/>
    <s v="Suspect Windings Failure"/>
    <s v="Intervention through another department"/>
    <s v="Not Complete"/>
    <x v="3"/>
    <s v="Closed"/>
    <s v="Not Initiated"/>
    <x v="3"/>
    <n v="1"/>
  </r>
  <r>
    <s v="512620253248"/>
    <s v=""/>
    <s v=""/>
    <s v="2024-05-01 13:48:01"/>
    <s v="Suspect Windings Failure"/>
    <s v="Intervention through another department"/>
    <s v="Not Complete"/>
    <x v="3"/>
    <s v="Closed"/>
    <s v="Not Initiated"/>
    <x v="3"/>
    <n v="1"/>
  </r>
  <r>
    <s v="412233448751"/>
    <s v="40116385"/>
    <s v="128721088"/>
    <s v="2024-05-02 12:23:23"/>
    <s v="Suspected Loose Neutral"/>
    <s v="Loose/Broken Neutrals"/>
    <s v="Loose Neutral"/>
    <x v="0"/>
    <s v="Closed"/>
    <s v="Closed - EC tag"/>
    <x v="0"/>
    <m/>
  </r>
  <r>
    <s v="512472442515"/>
    <s v="40121447"/>
    <s v=""/>
    <s v="2024-12-26 09:49:52"/>
    <s v="Suspected Loose Neutral"/>
    <s v="Loose/Broken Neutrals"/>
    <s v="Severely Corroded Neutral"/>
    <x v="0"/>
    <s v="Closed"/>
    <s v="Closed - No EC tag"/>
    <x v="0"/>
    <m/>
  </r>
  <r>
    <s v="512587355444"/>
    <s v="40117208"/>
    <s v=""/>
    <s v="2024-06-11 15:35:01"/>
    <s v="Suspected Loose Neutral"/>
    <s v="Loose/Broken Neutrals"/>
    <s v="Loose Neutral"/>
    <x v="0"/>
    <s v="Closed"/>
    <s v="Closed - No EC tag"/>
    <x v="0"/>
    <m/>
  </r>
  <r>
    <s v="114154257320"/>
    <s v="40117657"/>
    <s v=""/>
    <s v="2024-06-26 07:55:30"/>
    <s v="Suspected Loose Neutral"/>
    <s v="Loose/Broken Neutrals"/>
    <s v="Loose Neutral"/>
    <x v="0"/>
    <s v="Closed"/>
    <s v="Closed - No EC tag"/>
    <x v="0"/>
    <m/>
  </r>
  <r>
    <s v="217052030655"/>
    <s v="40113086"/>
    <s v=""/>
    <s v="2024-02-12 08:35:22"/>
    <s v="Suspected Loose Neutral"/>
    <s v="Loose/Broken Neutrals"/>
    <s v="Loose Neutral"/>
    <x v="0"/>
    <s v="Closed"/>
    <s v="Ad-hoc Notification Created"/>
    <x v="2"/>
    <m/>
  </r>
  <r>
    <s v="218898520995"/>
    <s v="40117209"/>
    <s v=""/>
    <s v="2024-06-11 15:35:55"/>
    <s v="Suspected Loose Neutral"/>
    <s v="Loose/Broken Neutrals"/>
    <s v="Loose Neutral"/>
    <x v="0"/>
    <s v="Closed"/>
    <s v="Closed - No EC tag"/>
    <x v="0"/>
    <m/>
  </r>
  <r>
    <s v="316100116917"/>
    <s v="40118476"/>
    <s v="2533199"/>
    <s v="2024-08-01 14:49:55"/>
    <s v="Suspected Loose Neutral"/>
    <s v="Loose/Broken Neutrals"/>
    <s v="Loose Neutral"/>
    <x v="0"/>
    <s v="Closed"/>
    <s v="Closed - EC tag"/>
    <x v="1"/>
    <m/>
  </r>
  <r>
    <s v="316787352378"/>
    <s v="40118171"/>
    <s v=""/>
    <s v="2024-07-17 13:44:47"/>
    <s v="Suspected Loose Neutral"/>
    <s v="Loose/Broken Neutrals"/>
    <s v="Loose Neutral"/>
    <x v="0"/>
    <s v="Closed"/>
    <s v="Closed - No EC tag"/>
    <x v="0"/>
    <m/>
  </r>
  <r>
    <s v="417831251130"/>
    <s v="40118384"/>
    <s v=""/>
    <s v="2024-07-25 09:48:12"/>
    <s v="Suspected Loose Neutral"/>
    <s v="Loose/Broken Neutrals"/>
    <s v="Loose Neutral"/>
    <x v="0"/>
    <s v="Closed"/>
    <s v="Closed - No EC tag"/>
    <x v="0"/>
    <m/>
  </r>
  <r>
    <s v="515936675325"/>
    <s v="40119118"/>
    <s v=""/>
    <s v="2024-08-23 16:04:33"/>
    <s v="Suspected Meter Issue"/>
    <s v="Meter Issue"/>
    <s v="Meter Issue"/>
    <x v="2"/>
    <s v="Closed"/>
    <s v="Meter Field Inspection"/>
    <x v="0"/>
    <m/>
  </r>
  <r>
    <m/>
    <m/>
    <m/>
    <m/>
    <m/>
    <m/>
    <m/>
    <x v="6"/>
    <m/>
    <m/>
    <x v="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E6EA25-A8D9-4F92-A6C7-608265B552E0}" name="PivotTable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27" firstHeaderRow="0" firstDataRow="1" firstDataCol="1"/>
  <pivotFields count="12"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9">
        <item x="4"/>
        <item x="2"/>
        <item x="0"/>
        <item x="5"/>
        <item x="1"/>
        <item m="1" x="7"/>
        <item x="6"/>
        <item x="3"/>
        <item t="default"/>
      </items>
    </pivotField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dataField="1" showAll="0"/>
  </pivotFields>
  <rowFields count="2">
    <field x="7"/>
    <field x="10"/>
  </rowFields>
  <rowItems count="24">
    <i>
      <x/>
    </i>
    <i r="1">
      <x/>
    </i>
    <i r="1">
      <x v="1"/>
    </i>
    <i>
      <x v="1"/>
    </i>
    <i r="1">
      <x/>
    </i>
    <i r="1">
      <x v="1"/>
    </i>
    <i r="1">
      <x v="2"/>
    </i>
    <i>
      <x v="2"/>
    </i>
    <i r="1">
      <x/>
    </i>
    <i r="1">
      <x v="1"/>
    </i>
    <i r="1">
      <x v="2"/>
    </i>
    <i>
      <x v="3"/>
    </i>
    <i r="1">
      <x/>
    </i>
    <i r="1">
      <x v="1"/>
    </i>
    <i r="1">
      <x v="2"/>
    </i>
    <i>
      <x v="4"/>
    </i>
    <i r="1">
      <x/>
    </i>
    <i r="1">
      <x v="1"/>
    </i>
    <i>
      <x v="6"/>
    </i>
    <i r="1">
      <x v="3"/>
    </i>
    <i>
      <x v="7"/>
    </i>
    <i r="1">
      <x v="2"/>
    </i>
    <i r="1"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outcome" fld="7" subtotal="count" baseField="10" baseItem="0"/>
    <dataField name="Sum of Transformers Replaced Count" fld="11" baseField="1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789AB-26F4-4784-8A73-469A1ECD0ABF}">
  <dimension ref="B4:G26"/>
  <sheetViews>
    <sheetView showGridLines="0" tabSelected="1" workbookViewId="0">
      <selection activeCell="G27" sqref="G27"/>
    </sheetView>
  </sheetViews>
  <sheetFormatPr defaultRowHeight="15" x14ac:dyDescent="0.25"/>
  <cols>
    <col min="2" max="2" width="43.42578125" bestFit="1" customWidth="1"/>
    <col min="3" max="3" width="10.28515625" bestFit="1" customWidth="1"/>
    <col min="4" max="6" width="12.5703125" style="18" customWidth="1"/>
    <col min="7" max="7" width="60.140625" bestFit="1" customWidth="1"/>
  </cols>
  <sheetData>
    <row r="4" spans="2:7" s="12" customFormat="1" ht="30" x14ac:dyDescent="0.25">
      <c r="B4" s="25" t="s">
        <v>0</v>
      </c>
      <c r="C4" s="27" t="s">
        <v>1</v>
      </c>
      <c r="D4" s="28"/>
      <c r="E4" s="29"/>
      <c r="F4" s="16" t="s">
        <v>2</v>
      </c>
      <c r="G4" s="20" t="s">
        <v>3</v>
      </c>
    </row>
    <row r="5" spans="2:7" s="12" customFormat="1" x14ac:dyDescent="0.25">
      <c r="B5" s="26"/>
      <c r="C5" s="11" t="s">
        <v>4</v>
      </c>
      <c r="D5" s="16" t="s">
        <v>5</v>
      </c>
      <c r="E5" s="16" t="s">
        <v>6</v>
      </c>
      <c r="F5" s="16"/>
      <c r="G5" s="20"/>
    </row>
    <row r="6" spans="2:7" ht="16.5" x14ac:dyDescent="0.25">
      <c r="B6" s="8" t="s">
        <v>7</v>
      </c>
      <c r="C6" s="21">
        <v>29</v>
      </c>
      <c r="D6" s="22">
        <v>9</v>
      </c>
      <c r="E6" s="22">
        <f t="shared" ref="E6" si="0">SUM(C6:D6)</f>
        <v>38</v>
      </c>
      <c r="F6" s="22">
        <v>44</v>
      </c>
      <c r="G6" s="7" t="s">
        <v>8</v>
      </c>
    </row>
    <row r="7" spans="2:7" x14ac:dyDescent="0.25">
      <c r="B7" s="8" t="s">
        <v>9</v>
      </c>
      <c r="C7" s="9">
        <v>14</v>
      </c>
      <c r="D7" s="17">
        <v>4</v>
      </c>
      <c r="E7" s="17">
        <f t="shared" ref="E7" si="1">SUM(C7:D7)</f>
        <v>18</v>
      </c>
      <c r="F7" s="17">
        <v>18</v>
      </c>
      <c r="G7" s="7" t="s">
        <v>10</v>
      </c>
    </row>
    <row r="8" spans="2:7" x14ac:dyDescent="0.25">
      <c r="B8" s="14" t="s">
        <v>11</v>
      </c>
      <c r="C8" s="16">
        <f>SUM(C6:C7)</f>
        <v>43</v>
      </c>
      <c r="D8" s="16">
        <f>SUM(D6:D7)</f>
        <v>13</v>
      </c>
      <c r="E8" s="17">
        <f t="shared" ref="E8:E12" si="2">SUM(C8:D8)</f>
        <v>56</v>
      </c>
      <c r="F8" s="16">
        <f>SUM(F6:F7)</f>
        <v>62</v>
      </c>
    </row>
    <row r="9" spans="2:7" x14ac:dyDescent="0.25">
      <c r="B9" s="8" t="s">
        <v>12</v>
      </c>
      <c r="C9" s="21">
        <v>81</v>
      </c>
      <c r="D9" s="22">
        <v>23</v>
      </c>
      <c r="E9" s="22">
        <f t="shared" si="2"/>
        <v>104</v>
      </c>
      <c r="F9" s="17"/>
      <c r="G9" s="7" t="s">
        <v>13</v>
      </c>
    </row>
    <row r="10" spans="2:7" x14ac:dyDescent="0.25">
      <c r="B10" s="8" t="s">
        <v>14</v>
      </c>
      <c r="C10" s="9">
        <v>11</v>
      </c>
      <c r="D10" s="17">
        <v>4</v>
      </c>
      <c r="E10" s="17">
        <f t="shared" si="2"/>
        <v>15</v>
      </c>
      <c r="F10" s="17"/>
      <c r="G10" s="7" t="s">
        <v>15</v>
      </c>
    </row>
    <row r="11" spans="2:7" x14ac:dyDescent="0.25">
      <c r="B11" s="14" t="s">
        <v>16</v>
      </c>
      <c r="C11" s="16">
        <f>SUM(C9:C10)</f>
        <v>92</v>
      </c>
      <c r="D11" s="16">
        <f>SUM(D9:D10)</f>
        <v>27</v>
      </c>
      <c r="E11" s="17">
        <f t="shared" si="2"/>
        <v>119</v>
      </c>
      <c r="F11" s="16"/>
      <c r="G11" s="7"/>
    </row>
    <row r="12" spans="2:7" x14ac:dyDescent="0.25">
      <c r="B12" s="8" t="s">
        <v>17</v>
      </c>
      <c r="C12" s="11">
        <v>80</v>
      </c>
      <c r="D12" s="16">
        <v>21</v>
      </c>
      <c r="E12" s="16">
        <f t="shared" si="2"/>
        <v>101</v>
      </c>
      <c r="F12" s="16"/>
      <c r="G12" s="7" t="s">
        <v>18</v>
      </c>
    </row>
    <row r="13" spans="2:7" x14ac:dyDescent="0.25">
      <c r="B13" s="8" t="s">
        <v>19</v>
      </c>
      <c r="C13" s="11">
        <v>5</v>
      </c>
      <c r="D13" s="16">
        <v>1</v>
      </c>
      <c r="E13" s="16">
        <f>SUM(C13:D13)</f>
        <v>6</v>
      </c>
      <c r="F13" s="16"/>
      <c r="G13" s="7" t="s">
        <v>20</v>
      </c>
    </row>
    <row r="14" spans="2:7" x14ac:dyDescent="0.25">
      <c r="B14" s="10" t="s">
        <v>6</v>
      </c>
      <c r="C14" s="16">
        <f>C8+C11+C12+C13</f>
        <v>220</v>
      </c>
      <c r="D14" s="16">
        <f>D8+D11+D12+D13</f>
        <v>62</v>
      </c>
      <c r="E14" s="16">
        <f>E8+E11+E12+E13</f>
        <v>282</v>
      </c>
      <c r="F14" s="16"/>
      <c r="G14" s="7"/>
    </row>
    <row r="15" spans="2:7" x14ac:dyDescent="0.25">
      <c r="B15" s="13" t="s">
        <v>21</v>
      </c>
      <c r="C15" s="13"/>
    </row>
    <row r="16" spans="2:7" x14ac:dyDescent="0.25">
      <c r="B16" s="1" t="s">
        <v>22</v>
      </c>
      <c r="C16" s="1"/>
    </row>
    <row r="17" spans="2:6" x14ac:dyDescent="0.25">
      <c r="B17" s="1" t="s">
        <v>23</v>
      </c>
      <c r="C17" s="1"/>
    </row>
    <row r="18" spans="2:6" x14ac:dyDescent="0.25">
      <c r="B18" s="1" t="s">
        <v>24</v>
      </c>
    </row>
    <row r="19" spans="2:6" x14ac:dyDescent="0.25">
      <c r="B19" s="1"/>
      <c r="C19" s="1"/>
      <c r="D19" s="19"/>
      <c r="E19" s="19"/>
      <c r="F19" s="19"/>
    </row>
    <row r="20" spans="2:6" x14ac:dyDescent="0.25">
      <c r="B20" s="1"/>
      <c r="C20" s="1"/>
      <c r="D20" s="19"/>
      <c r="E20" s="19"/>
      <c r="F20" s="19"/>
    </row>
    <row r="21" spans="2:6" x14ac:dyDescent="0.25">
      <c r="B21" s="30" t="s">
        <v>25</v>
      </c>
      <c r="C21" s="30" t="s">
        <v>26</v>
      </c>
      <c r="D21" s="30"/>
      <c r="E21" s="30"/>
      <c r="F21" s="19"/>
    </row>
    <row r="22" spans="2:6" ht="15" hidden="1" customHeight="1" x14ac:dyDescent="0.25">
      <c r="B22" s="30"/>
      <c r="C22" s="30"/>
      <c r="D22" s="30"/>
      <c r="E22" s="30"/>
      <c r="F22" s="19"/>
    </row>
    <row r="23" spans="2:6" x14ac:dyDescent="0.25">
      <c r="B23" s="30"/>
      <c r="C23" s="30"/>
      <c r="D23" s="30"/>
      <c r="E23" s="30"/>
      <c r="F23" s="19"/>
    </row>
    <row r="24" spans="2:6" x14ac:dyDescent="0.25">
      <c r="B24" s="9" t="s">
        <v>27</v>
      </c>
      <c r="C24" s="31">
        <f>SUM('IONA-2024-Closed Investigations'!L95:L206)</f>
        <v>1.1924497589999996</v>
      </c>
      <c r="D24" s="31"/>
      <c r="E24" s="31"/>
      <c r="F24" s="19"/>
    </row>
    <row r="25" spans="2:6" x14ac:dyDescent="0.25">
      <c r="B25" s="9" t="s">
        <v>28</v>
      </c>
      <c r="C25" s="23">
        <f>SUM('IONA-2024-Closed Investigations'!N96:N206)</f>
        <v>3.8004719999999996E-4</v>
      </c>
      <c r="D25" s="23"/>
      <c r="E25" s="23"/>
      <c r="F25" s="19"/>
    </row>
    <row r="26" spans="2:6" x14ac:dyDescent="0.25">
      <c r="B26" s="11" t="s">
        <v>29</v>
      </c>
      <c r="C26" s="24">
        <f>SUM(C24:E25)</f>
        <v>1.1928298061999996</v>
      </c>
      <c r="D26" s="24"/>
      <c r="E26" s="24"/>
    </row>
  </sheetData>
  <mergeCells count="7">
    <mergeCell ref="C25:E25"/>
    <mergeCell ref="C26:E26"/>
    <mergeCell ref="B4:B5"/>
    <mergeCell ref="C4:E4"/>
    <mergeCell ref="B21:B23"/>
    <mergeCell ref="C21:E23"/>
    <mergeCell ref="C24:E24"/>
  </mergeCells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4B487-A29E-4E8C-941E-7B55977511BD}">
  <dimension ref="A3:C27"/>
  <sheetViews>
    <sheetView workbookViewId="0">
      <selection activeCell="A2" sqref="A2:XFD31"/>
    </sheetView>
  </sheetViews>
  <sheetFormatPr defaultRowHeight="15" x14ac:dyDescent="0.25"/>
  <cols>
    <col min="1" max="1" width="46.85546875" bestFit="1" customWidth="1"/>
    <col min="2" max="2" width="17.5703125" bestFit="1" customWidth="1"/>
    <col min="3" max="3" width="35.42578125" bestFit="1" customWidth="1"/>
    <col min="4" max="4" width="13.140625" bestFit="1" customWidth="1"/>
    <col min="5" max="5" width="7.28515625" bestFit="1" customWidth="1"/>
    <col min="6" max="6" width="35.42578125" bestFit="1" customWidth="1"/>
    <col min="7" max="7" width="16.85546875" bestFit="1" customWidth="1"/>
    <col min="8" max="8" width="16.5703125" bestFit="1" customWidth="1"/>
    <col min="9" max="9" width="7.28515625" bestFit="1" customWidth="1"/>
    <col min="10" max="10" width="22.5703125" bestFit="1" customWidth="1"/>
    <col min="11" max="11" width="40.42578125" bestFit="1" customWidth="1"/>
  </cols>
  <sheetData>
    <row r="3" spans="1:3" x14ac:dyDescent="0.25">
      <c r="A3" s="6" t="s">
        <v>30</v>
      </c>
      <c r="B3" t="s">
        <v>31</v>
      </c>
      <c r="C3" t="s">
        <v>32</v>
      </c>
    </row>
    <row r="4" spans="1:3" x14ac:dyDescent="0.25">
      <c r="A4" s="1" t="s">
        <v>19</v>
      </c>
      <c r="B4">
        <v>6</v>
      </c>
    </row>
    <row r="5" spans="1:3" x14ac:dyDescent="0.25">
      <c r="A5" s="15"/>
      <c r="B5">
        <v>5</v>
      </c>
    </row>
    <row r="6" spans="1:3" x14ac:dyDescent="0.25">
      <c r="A6" s="15" t="s">
        <v>33</v>
      </c>
      <c r="B6">
        <v>1</v>
      </c>
    </row>
    <row r="7" spans="1:3" x14ac:dyDescent="0.25">
      <c r="A7" s="1" t="s">
        <v>17</v>
      </c>
      <c r="B7">
        <v>101</v>
      </c>
    </row>
    <row r="8" spans="1:3" x14ac:dyDescent="0.25">
      <c r="A8" s="15"/>
      <c r="B8">
        <v>80</v>
      </c>
    </row>
    <row r="9" spans="1:3" x14ac:dyDescent="0.25">
      <c r="A9" s="15" t="s">
        <v>33</v>
      </c>
      <c r="B9">
        <v>11</v>
      </c>
    </row>
    <row r="10" spans="1:3" x14ac:dyDescent="0.25">
      <c r="A10" s="15" t="s">
        <v>34</v>
      </c>
      <c r="B10">
        <v>10</v>
      </c>
    </row>
    <row r="11" spans="1:3" x14ac:dyDescent="0.25">
      <c r="A11" s="1" t="s">
        <v>12</v>
      </c>
      <c r="B11">
        <v>104</v>
      </c>
    </row>
    <row r="12" spans="1:3" x14ac:dyDescent="0.25">
      <c r="A12" s="15"/>
      <c r="B12">
        <v>81</v>
      </c>
    </row>
    <row r="13" spans="1:3" x14ac:dyDescent="0.25">
      <c r="A13" s="15" t="s">
        <v>33</v>
      </c>
      <c r="B13">
        <v>9</v>
      </c>
    </row>
    <row r="14" spans="1:3" x14ac:dyDescent="0.25">
      <c r="A14" s="15" t="s">
        <v>34</v>
      </c>
      <c r="B14">
        <v>14</v>
      </c>
    </row>
    <row r="15" spans="1:3" x14ac:dyDescent="0.25">
      <c r="A15" s="1" t="s">
        <v>7</v>
      </c>
      <c r="B15">
        <v>38</v>
      </c>
      <c r="C15">
        <v>44</v>
      </c>
    </row>
    <row r="16" spans="1:3" x14ac:dyDescent="0.25">
      <c r="A16" s="15"/>
      <c r="B16">
        <v>29</v>
      </c>
      <c r="C16">
        <v>35</v>
      </c>
    </row>
    <row r="17" spans="1:3" x14ac:dyDescent="0.25">
      <c r="A17" s="15" t="s">
        <v>33</v>
      </c>
      <c r="B17">
        <v>5</v>
      </c>
      <c r="C17">
        <v>5</v>
      </c>
    </row>
    <row r="18" spans="1:3" x14ac:dyDescent="0.25">
      <c r="A18" s="15" t="s">
        <v>34</v>
      </c>
      <c r="B18">
        <v>4</v>
      </c>
      <c r="C18">
        <v>4</v>
      </c>
    </row>
    <row r="19" spans="1:3" x14ac:dyDescent="0.25">
      <c r="A19" s="1" t="s">
        <v>14</v>
      </c>
      <c r="B19">
        <v>15</v>
      </c>
    </row>
    <row r="20" spans="1:3" x14ac:dyDescent="0.25">
      <c r="A20" s="15"/>
      <c r="B20">
        <v>11</v>
      </c>
    </row>
    <row r="21" spans="1:3" x14ac:dyDescent="0.25">
      <c r="A21" s="15" t="s">
        <v>33</v>
      </c>
      <c r="B21">
        <v>4</v>
      </c>
    </row>
    <row r="22" spans="1:3" x14ac:dyDescent="0.25">
      <c r="A22" s="1" t="s">
        <v>35</v>
      </c>
    </row>
    <row r="23" spans="1:3" x14ac:dyDescent="0.25">
      <c r="A23" s="15" t="s">
        <v>35</v>
      </c>
    </row>
    <row r="24" spans="1:3" x14ac:dyDescent="0.25">
      <c r="A24" s="1" t="s">
        <v>9</v>
      </c>
      <c r="B24">
        <v>18</v>
      </c>
      <c r="C24">
        <v>18</v>
      </c>
    </row>
    <row r="25" spans="1:3" x14ac:dyDescent="0.25">
      <c r="A25" s="15" t="s">
        <v>34</v>
      </c>
      <c r="B25">
        <v>4</v>
      </c>
      <c r="C25">
        <v>4</v>
      </c>
    </row>
    <row r="26" spans="1:3" x14ac:dyDescent="0.25">
      <c r="A26" s="15" t="s">
        <v>35</v>
      </c>
      <c r="B26">
        <v>14</v>
      </c>
      <c r="C26">
        <v>14</v>
      </c>
    </row>
    <row r="27" spans="1:3" x14ac:dyDescent="0.25">
      <c r="A27" s="1" t="s">
        <v>36</v>
      </c>
      <c r="B27">
        <v>282</v>
      </c>
      <c r="C27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3"/>
  <sheetViews>
    <sheetView workbookViewId="0">
      <selection activeCell="A11" sqref="A11"/>
    </sheetView>
  </sheetViews>
  <sheetFormatPr defaultRowHeight="15" x14ac:dyDescent="0.25"/>
  <cols>
    <col min="1" max="1" width="24.7109375" style="1" customWidth="1"/>
    <col min="2" max="2" width="23" style="1" customWidth="1"/>
    <col min="3" max="3" width="32.85546875" customWidth="1"/>
    <col min="4" max="4" width="38.5703125" customWidth="1"/>
    <col min="5" max="5" width="59.140625" customWidth="1"/>
    <col min="6" max="6" width="30.28515625" bestFit="1" customWidth="1"/>
    <col min="7" max="7" width="43.42578125" bestFit="1" customWidth="1"/>
    <col min="8" max="8" width="19.5703125" customWidth="1"/>
    <col min="9" max="9" width="25.85546875" customWidth="1"/>
    <col min="10" max="10" width="15.85546875" bestFit="1" customWidth="1"/>
    <col min="11" max="11" width="29" customWidth="1"/>
    <col min="12" max="12" width="25.7109375" customWidth="1"/>
    <col min="13" max="13" width="31.85546875" customWidth="1"/>
    <col min="14" max="14" width="43.7109375" customWidth="1"/>
  </cols>
  <sheetData>
    <row r="1" spans="1:14" x14ac:dyDescent="0.25">
      <c r="A1" s="1" t="s">
        <v>37</v>
      </c>
      <c r="B1" s="1" t="s">
        <v>38</v>
      </c>
      <c r="C1" t="s">
        <v>39</v>
      </c>
      <c r="D1" t="s">
        <v>40</v>
      </c>
      <c r="E1" s="4" t="s">
        <v>0</v>
      </c>
      <c r="F1" t="s">
        <v>41</v>
      </c>
      <c r="G1" t="s">
        <v>42</v>
      </c>
      <c r="H1" t="s">
        <v>43</v>
      </c>
      <c r="I1" t="s">
        <v>44</v>
      </c>
      <c r="J1" t="s">
        <v>45</v>
      </c>
      <c r="K1" t="s">
        <v>46</v>
      </c>
      <c r="L1" t="s">
        <v>47</v>
      </c>
      <c r="M1" t="s">
        <v>48</v>
      </c>
      <c r="N1" t="s">
        <v>49</v>
      </c>
    </row>
    <row r="2" spans="1:14" x14ac:dyDescent="0.25">
      <c r="A2" s="1" t="s">
        <v>50</v>
      </c>
      <c r="B2" s="1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12</v>
      </c>
      <c r="H2" t="s">
        <v>56</v>
      </c>
      <c r="I2" t="s">
        <v>57</v>
      </c>
      <c r="J2" t="s">
        <v>51</v>
      </c>
    </row>
    <row r="3" spans="1:14" x14ac:dyDescent="0.25">
      <c r="A3" s="1" t="s">
        <v>58</v>
      </c>
      <c r="B3" s="1" t="s">
        <v>51</v>
      </c>
      <c r="C3" t="s">
        <v>59</v>
      </c>
      <c r="D3" t="s">
        <v>53</v>
      </c>
      <c r="E3" t="s">
        <v>54</v>
      </c>
      <c r="F3" t="s">
        <v>55</v>
      </c>
      <c r="G3" t="s">
        <v>12</v>
      </c>
      <c r="H3" t="s">
        <v>56</v>
      </c>
      <c r="I3" t="s">
        <v>57</v>
      </c>
      <c r="J3" t="s">
        <v>51</v>
      </c>
    </row>
    <row r="4" spans="1:14" x14ac:dyDescent="0.25">
      <c r="A4" s="1" t="s">
        <v>51</v>
      </c>
      <c r="B4" s="1" t="s">
        <v>51</v>
      </c>
      <c r="C4" t="s">
        <v>60</v>
      </c>
      <c r="D4" t="s">
        <v>61</v>
      </c>
      <c r="E4" t="s">
        <v>62</v>
      </c>
      <c r="F4" t="s">
        <v>51</v>
      </c>
      <c r="G4" t="s">
        <v>14</v>
      </c>
      <c r="H4" t="s">
        <v>56</v>
      </c>
      <c r="I4" t="s">
        <v>51</v>
      </c>
      <c r="J4" t="s">
        <v>51</v>
      </c>
    </row>
    <row r="5" spans="1:14" x14ac:dyDescent="0.25">
      <c r="A5" s="1" t="s">
        <v>51</v>
      </c>
      <c r="B5" s="1" t="s">
        <v>51</v>
      </c>
      <c r="C5" t="s">
        <v>63</v>
      </c>
      <c r="D5" t="s">
        <v>64</v>
      </c>
      <c r="E5" t="s">
        <v>65</v>
      </c>
      <c r="F5" t="s">
        <v>51</v>
      </c>
      <c r="G5" t="s">
        <v>17</v>
      </c>
      <c r="H5" t="s">
        <v>56</v>
      </c>
      <c r="I5" t="s">
        <v>51</v>
      </c>
      <c r="J5" t="s">
        <v>33</v>
      </c>
    </row>
    <row r="6" spans="1:14" x14ac:dyDescent="0.25">
      <c r="A6" s="1" t="s">
        <v>51</v>
      </c>
      <c r="B6" s="1" t="s">
        <v>51</v>
      </c>
      <c r="C6" t="s">
        <v>66</v>
      </c>
      <c r="D6" t="s">
        <v>67</v>
      </c>
      <c r="E6" t="s">
        <v>62</v>
      </c>
      <c r="F6" t="s">
        <v>51</v>
      </c>
      <c r="G6" t="s">
        <v>14</v>
      </c>
      <c r="H6" t="s">
        <v>56</v>
      </c>
      <c r="I6" t="s">
        <v>51</v>
      </c>
      <c r="J6" t="s">
        <v>33</v>
      </c>
    </row>
    <row r="7" spans="1:14" x14ac:dyDescent="0.25">
      <c r="A7" s="1" t="s">
        <v>51</v>
      </c>
      <c r="B7" s="1" t="s">
        <v>51</v>
      </c>
      <c r="C7" t="s">
        <v>68</v>
      </c>
      <c r="D7" t="s">
        <v>53</v>
      </c>
      <c r="E7" t="s">
        <v>62</v>
      </c>
      <c r="F7" t="s">
        <v>69</v>
      </c>
      <c r="G7" t="s">
        <v>14</v>
      </c>
      <c r="H7" t="s">
        <v>56</v>
      </c>
      <c r="I7" t="s">
        <v>70</v>
      </c>
      <c r="J7" t="s">
        <v>51</v>
      </c>
    </row>
    <row r="8" spans="1:14" x14ac:dyDescent="0.25">
      <c r="A8" s="1" t="s">
        <v>71</v>
      </c>
      <c r="B8" s="1" t="s">
        <v>51</v>
      </c>
      <c r="C8" t="s">
        <v>72</v>
      </c>
      <c r="D8" t="s">
        <v>53</v>
      </c>
      <c r="E8" t="s">
        <v>54</v>
      </c>
      <c r="F8" t="s">
        <v>73</v>
      </c>
      <c r="G8" t="s">
        <v>12</v>
      </c>
      <c r="H8" t="s">
        <v>56</v>
      </c>
      <c r="I8" t="s">
        <v>57</v>
      </c>
      <c r="J8" t="s">
        <v>51</v>
      </c>
    </row>
    <row r="9" spans="1:14" x14ac:dyDescent="0.25">
      <c r="A9" s="1" t="s">
        <v>51</v>
      </c>
      <c r="B9" s="1" t="s">
        <v>51</v>
      </c>
      <c r="C9" t="s">
        <v>74</v>
      </c>
      <c r="D9" t="s">
        <v>64</v>
      </c>
      <c r="E9" t="s">
        <v>65</v>
      </c>
      <c r="F9" t="s">
        <v>51</v>
      </c>
      <c r="G9" t="s">
        <v>17</v>
      </c>
      <c r="H9" t="s">
        <v>56</v>
      </c>
      <c r="I9" t="s">
        <v>70</v>
      </c>
      <c r="J9" t="s">
        <v>51</v>
      </c>
    </row>
    <row r="10" spans="1:14" x14ac:dyDescent="0.25">
      <c r="A10" s="1" t="s">
        <v>51</v>
      </c>
      <c r="B10" s="1" t="s">
        <v>51</v>
      </c>
      <c r="C10" t="s">
        <v>75</v>
      </c>
      <c r="D10" t="s">
        <v>76</v>
      </c>
      <c r="E10" t="s">
        <v>62</v>
      </c>
      <c r="F10" t="s">
        <v>76</v>
      </c>
      <c r="G10" t="s">
        <v>9</v>
      </c>
      <c r="H10" t="s">
        <v>56</v>
      </c>
      <c r="I10" t="s">
        <v>70</v>
      </c>
      <c r="J10" t="s">
        <v>34</v>
      </c>
      <c r="K10">
        <v>1</v>
      </c>
    </row>
    <row r="11" spans="1:14" x14ac:dyDescent="0.25">
      <c r="A11" s="1" t="s">
        <v>51</v>
      </c>
      <c r="B11" s="1" t="s">
        <v>51</v>
      </c>
      <c r="C11" t="s">
        <v>77</v>
      </c>
      <c r="D11" t="s">
        <v>64</v>
      </c>
      <c r="E11" t="s">
        <v>65</v>
      </c>
      <c r="F11" t="s">
        <v>51</v>
      </c>
      <c r="G11" t="s">
        <v>17</v>
      </c>
      <c r="H11" t="s">
        <v>56</v>
      </c>
      <c r="I11" t="s">
        <v>51</v>
      </c>
      <c r="J11" t="s">
        <v>51</v>
      </c>
    </row>
    <row r="12" spans="1:14" x14ac:dyDescent="0.25">
      <c r="A12" s="1">
        <v>40113085</v>
      </c>
      <c r="B12" s="1" t="s">
        <v>51</v>
      </c>
      <c r="C12" t="s">
        <v>78</v>
      </c>
      <c r="D12" t="s">
        <v>79</v>
      </c>
      <c r="E12" t="s">
        <v>80</v>
      </c>
      <c r="F12" t="s">
        <v>81</v>
      </c>
      <c r="G12" t="s">
        <v>17</v>
      </c>
      <c r="H12" t="s">
        <v>56</v>
      </c>
      <c r="I12" t="s">
        <v>82</v>
      </c>
      <c r="J12" t="s">
        <v>34</v>
      </c>
    </row>
    <row r="13" spans="1:14" x14ac:dyDescent="0.25">
      <c r="E13" t="s">
        <v>80</v>
      </c>
      <c r="F13" t="s">
        <v>81</v>
      </c>
      <c r="G13" t="s">
        <v>17</v>
      </c>
      <c r="H13" t="s">
        <v>56</v>
      </c>
      <c r="J13" t="s">
        <v>34</v>
      </c>
    </row>
    <row r="14" spans="1:14" x14ac:dyDescent="0.25">
      <c r="A14" s="1" t="s">
        <v>83</v>
      </c>
      <c r="B14" s="1" t="s">
        <v>51</v>
      </c>
      <c r="C14" t="s">
        <v>84</v>
      </c>
      <c r="D14" t="s">
        <v>53</v>
      </c>
      <c r="E14" t="s">
        <v>54</v>
      </c>
      <c r="F14" t="s">
        <v>55</v>
      </c>
      <c r="G14" t="s">
        <v>12</v>
      </c>
      <c r="H14" t="s">
        <v>56</v>
      </c>
      <c r="I14" t="s">
        <v>57</v>
      </c>
      <c r="J14" t="s">
        <v>51</v>
      </c>
    </row>
    <row r="15" spans="1:14" x14ac:dyDescent="0.25">
      <c r="A15" s="1" t="s">
        <v>85</v>
      </c>
      <c r="B15" s="1" t="s">
        <v>51</v>
      </c>
      <c r="C15" t="s">
        <v>86</v>
      </c>
      <c r="D15" t="s">
        <v>53</v>
      </c>
      <c r="E15" t="s">
        <v>54</v>
      </c>
      <c r="F15" t="s">
        <v>87</v>
      </c>
      <c r="G15" t="s">
        <v>12</v>
      </c>
      <c r="H15" t="s">
        <v>56</v>
      </c>
      <c r="I15" t="s">
        <v>57</v>
      </c>
      <c r="J15" t="s">
        <v>51</v>
      </c>
    </row>
    <row r="16" spans="1:14" x14ac:dyDescent="0.25">
      <c r="A16" s="1" t="s">
        <v>88</v>
      </c>
      <c r="B16" s="1" t="s">
        <v>89</v>
      </c>
      <c r="C16" t="s">
        <v>90</v>
      </c>
      <c r="D16" t="s">
        <v>53</v>
      </c>
      <c r="E16" t="s">
        <v>54</v>
      </c>
      <c r="F16" t="s">
        <v>91</v>
      </c>
      <c r="G16" t="s">
        <v>12</v>
      </c>
      <c r="H16" t="s">
        <v>56</v>
      </c>
      <c r="I16" t="s">
        <v>92</v>
      </c>
      <c r="J16" t="s">
        <v>51</v>
      </c>
    </row>
    <row r="17" spans="1:11" x14ac:dyDescent="0.25">
      <c r="A17" s="1" t="s">
        <v>93</v>
      </c>
      <c r="B17" s="1" t="s">
        <v>51</v>
      </c>
      <c r="C17" t="s">
        <v>94</v>
      </c>
      <c r="D17" t="s">
        <v>53</v>
      </c>
      <c r="E17" t="s">
        <v>54</v>
      </c>
      <c r="F17" t="s">
        <v>73</v>
      </c>
      <c r="G17" t="s">
        <v>12</v>
      </c>
      <c r="H17" t="s">
        <v>56</v>
      </c>
      <c r="I17" t="s">
        <v>57</v>
      </c>
      <c r="J17" t="s">
        <v>51</v>
      </c>
    </row>
    <row r="18" spans="1:11" x14ac:dyDescent="0.25">
      <c r="A18" s="1" t="s">
        <v>95</v>
      </c>
      <c r="B18" s="1" t="s">
        <v>96</v>
      </c>
      <c r="C18" t="s">
        <v>97</v>
      </c>
      <c r="D18" t="s">
        <v>53</v>
      </c>
      <c r="E18" t="s">
        <v>54</v>
      </c>
      <c r="F18" t="s">
        <v>55</v>
      </c>
      <c r="G18" t="s">
        <v>12</v>
      </c>
      <c r="H18" t="s">
        <v>56</v>
      </c>
      <c r="I18" t="s">
        <v>92</v>
      </c>
      <c r="J18" t="s">
        <v>51</v>
      </c>
    </row>
    <row r="19" spans="1:11" x14ac:dyDescent="0.25">
      <c r="A19" s="1" t="s">
        <v>51</v>
      </c>
      <c r="B19" s="1" t="s">
        <v>51</v>
      </c>
      <c r="C19" t="s">
        <v>98</v>
      </c>
      <c r="D19" t="s">
        <v>64</v>
      </c>
      <c r="E19" t="s">
        <v>65</v>
      </c>
      <c r="F19" t="s">
        <v>51</v>
      </c>
      <c r="G19" t="s">
        <v>17</v>
      </c>
      <c r="H19" t="s">
        <v>56</v>
      </c>
      <c r="I19" t="s">
        <v>70</v>
      </c>
      <c r="J19" t="s">
        <v>51</v>
      </c>
    </row>
    <row r="20" spans="1:11" x14ac:dyDescent="0.25">
      <c r="A20" s="1" t="s">
        <v>51</v>
      </c>
      <c r="B20" s="1" t="s">
        <v>51</v>
      </c>
      <c r="C20" t="s">
        <v>99</v>
      </c>
      <c r="D20" t="s">
        <v>64</v>
      </c>
      <c r="E20" t="s">
        <v>65</v>
      </c>
      <c r="F20" t="s">
        <v>51</v>
      </c>
      <c r="G20" t="s">
        <v>17</v>
      </c>
      <c r="H20" t="s">
        <v>56</v>
      </c>
      <c r="I20" t="s">
        <v>70</v>
      </c>
      <c r="J20" t="s">
        <v>51</v>
      </c>
    </row>
    <row r="21" spans="1:11" x14ac:dyDescent="0.25">
      <c r="A21" s="1" t="s">
        <v>51</v>
      </c>
      <c r="B21" s="1" t="s">
        <v>51</v>
      </c>
      <c r="C21" t="s">
        <v>100</v>
      </c>
      <c r="D21" t="s">
        <v>64</v>
      </c>
      <c r="E21" t="s">
        <v>65</v>
      </c>
      <c r="F21" t="s">
        <v>51</v>
      </c>
      <c r="G21" t="s">
        <v>17</v>
      </c>
      <c r="H21" t="s">
        <v>56</v>
      </c>
      <c r="I21" t="s">
        <v>101</v>
      </c>
      <c r="J21" t="s">
        <v>34</v>
      </c>
    </row>
    <row r="22" spans="1:11" x14ac:dyDescent="0.25">
      <c r="A22" s="1" t="s">
        <v>102</v>
      </c>
      <c r="B22" s="1" t="s">
        <v>51</v>
      </c>
      <c r="C22" t="s">
        <v>103</v>
      </c>
      <c r="D22" t="s">
        <v>53</v>
      </c>
      <c r="E22" t="s">
        <v>54</v>
      </c>
      <c r="F22" t="s">
        <v>104</v>
      </c>
      <c r="G22" t="s">
        <v>12</v>
      </c>
      <c r="H22" t="s">
        <v>56</v>
      </c>
      <c r="I22" t="s">
        <v>57</v>
      </c>
      <c r="J22" t="s">
        <v>33</v>
      </c>
    </row>
    <row r="23" spans="1:11" x14ac:dyDescent="0.25">
      <c r="A23" s="1" t="s">
        <v>51</v>
      </c>
      <c r="B23" s="1" t="s">
        <v>51</v>
      </c>
      <c r="C23" t="s">
        <v>105</v>
      </c>
      <c r="D23" t="s">
        <v>106</v>
      </c>
      <c r="E23" t="s">
        <v>62</v>
      </c>
      <c r="F23" t="s">
        <v>69</v>
      </c>
      <c r="G23" t="s">
        <v>9</v>
      </c>
      <c r="H23" t="s">
        <v>56</v>
      </c>
      <c r="I23" t="s">
        <v>70</v>
      </c>
      <c r="K23">
        <v>1</v>
      </c>
    </row>
    <row r="24" spans="1:11" x14ac:dyDescent="0.25">
      <c r="A24" s="1" t="s">
        <v>107</v>
      </c>
      <c r="B24" s="1" t="s">
        <v>51</v>
      </c>
      <c r="C24" t="s">
        <v>108</v>
      </c>
      <c r="D24" t="s">
        <v>53</v>
      </c>
      <c r="E24" t="s">
        <v>54</v>
      </c>
      <c r="F24" t="s">
        <v>55</v>
      </c>
      <c r="G24" t="s">
        <v>12</v>
      </c>
      <c r="H24" t="s">
        <v>56</v>
      </c>
      <c r="I24" t="s">
        <v>57</v>
      </c>
      <c r="J24" t="s">
        <v>51</v>
      </c>
    </row>
    <row r="25" spans="1:11" x14ac:dyDescent="0.25">
      <c r="A25" s="1" t="s">
        <v>51</v>
      </c>
      <c r="B25" s="1" t="s">
        <v>51</v>
      </c>
      <c r="C25" t="s">
        <v>109</v>
      </c>
      <c r="D25" t="s">
        <v>110</v>
      </c>
      <c r="F25" t="s">
        <v>69</v>
      </c>
      <c r="G25" t="s">
        <v>17</v>
      </c>
      <c r="H25" t="s">
        <v>56</v>
      </c>
      <c r="I25" t="s">
        <v>70</v>
      </c>
      <c r="J25" t="s">
        <v>34</v>
      </c>
    </row>
    <row r="26" spans="1:11" x14ac:dyDescent="0.25">
      <c r="A26" s="1" t="s">
        <v>51</v>
      </c>
      <c r="B26" s="1" t="s">
        <v>51</v>
      </c>
      <c r="C26" t="s">
        <v>111</v>
      </c>
      <c r="D26" t="s">
        <v>76</v>
      </c>
      <c r="E26" t="s">
        <v>62</v>
      </c>
      <c r="F26" t="s">
        <v>69</v>
      </c>
      <c r="G26" t="s">
        <v>9</v>
      </c>
      <c r="H26" t="s">
        <v>56</v>
      </c>
      <c r="I26" t="s">
        <v>70</v>
      </c>
      <c r="J26" t="s">
        <v>34</v>
      </c>
      <c r="K26">
        <v>1</v>
      </c>
    </row>
    <row r="27" spans="1:11" x14ac:dyDescent="0.25">
      <c r="A27" s="1" t="s">
        <v>51</v>
      </c>
      <c r="B27" s="1" t="s">
        <v>51</v>
      </c>
      <c r="C27" t="s">
        <v>112</v>
      </c>
      <c r="D27" t="s">
        <v>106</v>
      </c>
      <c r="E27" t="s">
        <v>62</v>
      </c>
      <c r="F27" t="s">
        <v>69</v>
      </c>
      <c r="G27" t="s">
        <v>9</v>
      </c>
      <c r="H27" t="s">
        <v>56</v>
      </c>
      <c r="I27" t="s">
        <v>70</v>
      </c>
      <c r="J27" t="s">
        <v>34</v>
      </c>
      <c r="K27">
        <v>1</v>
      </c>
    </row>
    <row r="28" spans="1:11" x14ac:dyDescent="0.25">
      <c r="A28" s="1" t="s">
        <v>51</v>
      </c>
      <c r="B28" s="1" t="s">
        <v>51</v>
      </c>
      <c r="C28" t="s">
        <v>113</v>
      </c>
      <c r="D28" t="s">
        <v>114</v>
      </c>
      <c r="E28" t="s">
        <v>114</v>
      </c>
      <c r="F28" t="s">
        <v>69</v>
      </c>
      <c r="G28" t="s">
        <v>17</v>
      </c>
      <c r="H28" t="s">
        <v>56</v>
      </c>
      <c r="I28" t="s">
        <v>70</v>
      </c>
      <c r="J28" t="s">
        <v>33</v>
      </c>
    </row>
    <row r="29" spans="1:11" x14ac:dyDescent="0.25">
      <c r="A29" s="1" t="s">
        <v>115</v>
      </c>
      <c r="B29" s="1" t="s">
        <v>51</v>
      </c>
      <c r="C29" t="s">
        <v>116</v>
      </c>
      <c r="D29" t="s">
        <v>53</v>
      </c>
      <c r="E29" t="s">
        <v>54</v>
      </c>
      <c r="F29" t="s">
        <v>55</v>
      </c>
      <c r="G29" t="s">
        <v>12</v>
      </c>
      <c r="H29" t="s">
        <v>56</v>
      </c>
      <c r="I29" t="s">
        <v>57</v>
      </c>
      <c r="J29" t="s">
        <v>51</v>
      </c>
    </row>
    <row r="30" spans="1:11" x14ac:dyDescent="0.25">
      <c r="A30" s="1" t="s">
        <v>51</v>
      </c>
      <c r="B30" s="1" t="s">
        <v>51</v>
      </c>
      <c r="C30" t="s">
        <v>117</v>
      </c>
      <c r="D30" t="s">
        <v>114</v>
      </c>
      <c r="E30" t="s">
        <v>114</v>
      </c>
      <c r="F30" t="s">
        <v>69</v>
      </c>
      <c r="G30" t="s">
        <v>17</v>
      </c>
      <c r="H30" t="s">
        <v>56</v>
      </c>
      <c r="I30" t="s">
        <v>70</v>
      </c>
      <c r="J30" t="s">
        <v>51</v>
      </c>
    </row>
    <row r="31" spans="1:11" x14ac:dyDescent="0.25">
      <c r="A31" s="1" t="s">
        <v>118</v>
      </c>
      <c r="B31" s="1" t="s">
        <v>51</v>
      </c>
      <c r="C31" t="s">
        <v>119</v>
      </c>
      <c r="D31" t="s">
        <v>67</v>
      </c>
      <c r="E31" t="s">
        <v>120</v>
      </c>
      <c r="F31" t="s">
        <v>121</v>
      </c>
      <c r="G31" t="s">
        <v>12</v>
      </c>
      <c r="H31" t="s">
        <v>56</v>
      </c>
      <c r="I31" t="s">
        <v>122</v>
      </c>
      <c r="J31" t="s">
        <v>51</v>
      </c>
    </row>
    <row r="32" spans="1:11" x14ac:dyDescent="0.25">
      <c r="A32" s="1" t="s">
        <v>123</v>
      </c>
      <c r="B32" s="1" t="s">
        <v>51</v>
      </c>
      <c r="C32" t="s">
        <v>124</v>
      </c>
      <c r="D32" t="s">
        <v>67</v>
      </c>
      <c r="E32" t="s">
        <v>120</v>
      </c>
      <c r="F32" t="s">
        <v>125</v>
      </c>
      <c r="G32" t="s">
        <v>12</v>
      </c>
      <c r="H32" t="s">
        <v>56</v>
      </c>
      <c r="I32" t="s">
        <v>57</v>
      </c>
      <c r="J32" t="s">
        <v>51</v>
      </c>
    </row>
    <row r="33" spans="1:11" x14ac:dyDescent="0.25">
      <c r="A33" s="1" t="s">
        <v>126</v>
      </c>
      <c r="B33" s="1" t="s">
        <v>127</v>
      </c>
      <c r="C33" t="s">
        <v>128</v>
      </c>
      <c r="D33" t="s">
        <v>67</v>
      </c>
      <c r="E33" t="s">
        <v>120</v>
      </c>
      <c r="F33" t="s">
        <v>121</v>
      </c>
      <c r="G33" t="s">
        <v>12</v>
      </c>
      <c r="H33" t="s">
        <v>56</v>
      </c>
      <c r="I33" t="s">
        <v>92</v>
      </c>
      <c r="J33" t="s">
        <v>51</v>
      </c>
    </row>
    <row r="34" spans="1:11" x14ac:dyDescent="0.25">
      <c r="A34" s="1" t="s">
        <v>129</v>
      </c>
      <c r="B34" s="1" t="s">
        <v>51</v>
      </c>
      <c r="C34" t="s">
        <v>130</v>
      </c>
      <c r="D34" t="s">
        <v>67</v>
      </c>
      <c r="E34" t="s">
        <v>120</v>
      </c>
      <c r="F34" t="s">
        <v>121</v>
      </c>
      <c r="G34" t="s">
        <v>12</v>
      </c>
      <c r="H34" t="s">
        <v>56</v>
      </c>
      <c r="I34" t="s">
        <v>51</v>
      </c>
      <c r="J34" t="s">
        <v>34</v>
      </c>
    </row>
    <row r="35" spans="1:11" x14ac:dyDescent="0.25">
      <c r="A35" s="1" t="s">
        <v>51</v>
      </c>
      <c r="B35" s="1" t="s">
        <v>51</v>
      </c>
      <c r="C35" t="s">
        <v>131</v>
      </c>
      <c r="D35" t="s">
        <v>114</v>
      </c>
      <c r="E35" t="s">
        <v>114</v>
      </c>
      <c r="F35" t="s">
        <v>69</v>
      </c>
      <c r="G35" t="s">
        <v>17</v>
      </c>
      <c r="H35" t="s">
        <v>56</v>
      </c>
      <c r="I35" t="s">
        <v>70</v>
      </c>
      <c r="J35" t="s">
        <v>51</v>
      </c>
    </row>
    <row r="36" spans="1:11" x14ac:dyDescent="0.25">
      <c r="A36" s="1" t="s">
        <v>51</v>
      </c>
      <c r="B36" s="1" t="s">
        <v>51</v>
      </c>
      <c r="C36" t="s">
        <v>132</v>
      </c>
      <c r="D36" t="s">
        <v>110</v>
      </c>
      <c r="E36" t="s">
        <v>62</v>
      </c>
      <c r="F36" t="s">
        <v>69</v>
      </c>
      <c r="G36" t="s">
        <v>14</v>
      </c>
      <c r="H36" t="s">
        <v>56</v>
      </c>
      <c r="I36" t="s">
        <v>70</v>
      </c>
      <c r="J36" t="s">
        <v>51</v>
      </c>
    </row>
    <row r="37" spans="1:11" x14ac:dyDescent="0.25">
      <c r="A37" s="1" t="s">
        <v>51</v>
      </c>
      <c r="B37" s="1" t="s">
        <v>51</v>
      </c>
      <c r="C37" t="s">
        <v>133</v>
      </c>
      <c r="D37" t="s">
        <v>106</v>
      </c>
      <c r="E37" t="s">
        <v>62</v>
      </c>
      <c r="F37" t="s">
        <v>69</v>
      </c>
      <c r="G37" t="s">
        <v>9</v>
      </c>
      <c r="H37" t="s">
        <v>56</v>
      </c>
      <c r="I37" t="s">
        <v>70</v>
      </c>
      <c r="K37">
        <v>1</v>
      </c>
    </row>
    <row r="38" spans="1:11" x14ac:dyDescent="0.25">
      <c r="A38" s="1" t="s">
        <v>134</v>
      </c>
      <c r="B38" s="1" t="s">
        <v>51</v>
      </c>
      <c r="C38" t="s">
        <v>135</v>
      </c>
      <c r="D38" t="s">
        <v>67</v>
      </c>
      <c r="E38" t="s">
        <v>120</v>
      </c>
      <c r="F38" t="s">
        <v>87</v>
      </c>
      <c r="G38" t="s">
        <v>12</v>
      </c>
      <c r="H38" t="s">
        <v>56</v>
      </c>
      <c r="I38" t="s">
        <v>122</v>
      </c>
      <c r="J38" t="s">
        <v>34</v>
      </c>
    </row>
    <row r="39" spans="1:11" x14ac:dyDescent="0.25">
      <c r="A39" s="1" t="s">
        <v>51</v>
      </c>
      <c r="B39" s="1" t="s">
        <v>51</v>
      </c>
      <c r="C39" t="s">
        <v>136</v>
      </c>
      <c r="D39" t="s">
        <v>137</v>
      </c>
      <c r="E39" t="s">
        <v>138</v>
      </c>
      <c r="F39" t="s">
        <v>51</v>
      </c>
      <c r="G39" t="s">
        <v>17</v>
      </c>
      <c r="H39" t="s">
        <v>56</v>
      </c>
      <c r="I39" t="s">
        <v>51</v>
      </c>
      <c r="J39" t="s">
        <v>51</v>
      </c>
    </row>
    <row r="40" spans="1:11" x14ac:dyDescent="0.25">
      <c r="A40" s="1" t="s">
        <v>51</v>
      </c>
      <c r="B40" s="1" t="s">
        <v>51</v>
      </c>
      <c r="C40" t="s">
        <v>139</v>
      </c>
      <c r="D40" t="s">
        <v>64</v>
      </c>
      <c r="E40" t="s">
        <v>65</v>
      </c>
      <c r="F40" t="s">
        <v>51</v>
      </c>
      <c r="G40" t="s">
        <v>17</v>
      </c>
      <c r="H40" t="s">
        <v>56</v>
      </c>
      <c r="I40" t="s">
        <v>70</v>
      </c>
      <c r="J40" t="s">
        <v>51</v>
      </c>
    </row>
    <row r="41" spans="1:11" x14ac:dyDescent="0.25">
      <c r="A41" s="1" t="s">
        <v>140</v>
      </c>
      <c r="B41" s="1" t="s">
        <v>51</v>
      </c>
      <c r="C41" t="s">
        <v>141</v>
      </c>
      <c r="D41" t="s">
        <v>67</v>
      </c>
      <c r="E41" t="s">
        <v>120</v>
      </c>
      <c r="F41" t="s">
        <v>121</v>
      </c>
      <c r="G41" t="s">
        <v>12</v>
      </c>
      <c r="H41" t="s">
        <v>56</v>
      </c>
      <c r="I41" t="s">
        <v>122</v>
      </c>
      <c r="J41" t="s">
        <v>51</v>
      </c>
    </row>
    <row r="42" spans="1:11" x14ac:dyDescent="0.25">
      <c r="A42" s="1" t="s">
        <v>51</v>
      </c>
      <c r="B42" s="1" t="s">
        <v>51</v>
      </c>
      <c r="C42" t="s">
        <v>142</v>
      </c>
      <c r="D42" t="s">
        <v>137</v>
      </c>
      <c r="E42" t="s">
        <v>138</v>
      </c>
      <c r="F42" t="s">
        <v>51</v>
      </c>
      <c r="G42" t="s">
        <v>17</v>
      </c>
      <c r="H42" t="s">
        <v>56</v>
      </c>
      <c r="I42" t="s">
        <v>51</v>
      </c>
      <c r="J42" t="s">
        <v>51</v>
      </c>
    </row>
    <row r="43" spans="1:11" x14ac:dyDescent="0.25">
      <c r="A43" s="1" t="s">
        <v>51</v>
      </c>
      <c r="B43" s="1" t="s">
        <v>51</v>
      </c>
      <c r="C43" t="s">
        <v>143</v>
      </c>
      <c r="D43" t="s">
        <v>64</v>
      </c>
      <c r="E43" t="s">
        <v>65</v>
      </c>
      <c r="F43" t="s">
        <v>51</v>
      </c>
      <c r="G43" t="s">
        <v>17</v>
      </c>
      <c r="H43" t="s">
        <v>56</v>
      </c>
      <c r="I43" t="s">
        <v>70</v>
      </c>
      <c r="J43" t="s">
        <v>51</v>
      </c>
    </row>
    <row r="44" spans="1:11" x14ac:dyDescent="0.25">
      <c r="A44" s="1" t="s">
        <v>144</v>
      </c>
      <c r="B44" s="1" t="s">
        <v>51</v>
      </c>
      <c r="C44" t="s">
        <v>145</v>
      </c>
      <c r="D44" t="s">
        <v>67</v>
      </c>
      <c r="E44" t="s">
        <v>120</v>
      </c>
      <c r="F44" t="s">
        <v>146</v>
      </c>
      <c r="G44" t="s">
        <v>12</v>
      </c>
      <c r="H44" t="s">
        <v>56</v>
      </c>
      <c r="I44" t="s">
        <v>57</v>
      </c>
      <c r="J44" t="s">
        <v>51</v>
      </c>
    </row>
    <row r="45" spans="1:11" x14ac:dyDescent="0.25">
      <c r="A45" s="1" t="s">
        <v>51</v>
      </c>
      <c r="B45" s="1" t="s">
        <v>51</v>
      </c>
      <c r="C45" t="s">
        <v>147</v>
      </c>
      <c r="D45" t="s">
        <v>148</v>
      </c>
      <c r="E45" t="s">
        <v>62</v>
      </c>
      <c r="F45" t="s">
        <v>51</v>
      </c>
      <c r="G45" t="s">
        <v>14</v>
      </c>
      <c r="H45" t="s">
        <v>56</v>
      </c>
      <c r="I45" t="s">
        <v>51</v>
      </c>
      <c r="J45" t="s">
        <v>51</v>
      </c>
    </row>
    <row r="46" spans="1:11" x14ac:dyDescent="0.25">
      <c r="A46" s="1" t="s">
        <v>149</v>
      </c>
      <c r="B46" s="1" t="s">
        <v>51</v>
      </c>
      <c r="C46" t="s">
        <v>150</v>
      </c>
      <c r="D46" t="s">
        <v>67</v>
      </c>
      <c r="E46" t="s">
        <v>120</v>
      </c>
      <c r="F46" t="s">
        <v>121</v>
      </c>
      <c r="G46" t="s">
        <v>12</v>
      </c>
      <c r="H46" t="s">
        <v>56</v>
      </c>
      <c r="I46" t="s">
        <v>122</v>
      </c>
      <c r="J46" t="s">
        <v>51</v>
      </c>
    </row>
    <row r="47" spans="1:11" x14ac:dyDescent="0.25">
      <c r="A47" s="1" t="s">
        <v>151</v>
      </c>
      <c r="B47" s="1" t="s">
        <v>152</v>
      </c>
      <c r="C47" t="s">
        <v>153</v>
      </c>
      <c r="D47" t="s">
        <v>67</v>
      </c>
      <c r="E47" t="s">
        <v>120</v>
      </c>
      <c r="F47" t="s">
        <v>121</v>
      </c>
      <c r="G47" t="s">
        <v>12</v>
      </c>
      <c r="H47" t="s">
        <v>56</v>
      </c>
      <c r="I47" t="s">
        <v>92</v>
      </c>
      <c r="J47" t="s">
        <v>51</v>
      </c>
    </row>
    <row r="48" spans="1:11" x14ac:dyDescent="0.25">
      <c r="A48" s="1" t="s">
        <v>154</v>
      </c>
      <c r="B48" s="1" t="s">
        <v>51</v>
      </c>
      <c r="C48" t="s">
        <v>155</v>
      </c>
      <c r="D48" t="s">
        <v>67</v>
      </c>
      <c r="E48" t="s">
        <v>120</v>
      </c>
      <c r="F48" t="s">
        <v>146</v>
      </c>
      <c r="G48" t="s">
        <v>12</v>
      </c>
      <c r="H48" t="s">
        <v>56</v>
      </c>
      <c r="I48" t="s">
        <v>57</v>
      </c>
      <c r="J48" t="s">
        <v>51</v>
      </c>
    </row>
    <row r="49" spans="1:11" x14ac:dyDescent="0.25">
      <c r="A49" s="1" t="s">
        <v>51</v>
      </c>
      <c r="B49" s="1" t="s">
        <v>51</v>
      </c>
      <c r="C49" t="s">
        <v>156</v>
      </c>
      <c r="D49" t="s">
        <v>110</v>
      </c>
      <c r="F49" t="s">
        <v>69</v>
      </c>
      <c r="G49" t="s">
        <v>17</v>
      </c>
      <c r="H49" t="s">
        <v>56</v>
      </c>
      <c r="I49" t="s">
        <v>70</v>
      </c>
      <c r="J49" t="s">
        <v>33</v>
      </c>
    </row>
    <row r="50" spans="1:11" x14ac:dyDescent="0.25">
      <c r="A50" s="1" t="s">
        <v>51</v>
      </c>
      <c r="B50" s="1" t="s">
        <v>51</v>
      </c>
      <c r="C50" t="s">
        <v>157</v>
      </c>
      <c r="D50" t="s">
        <v>64</v>
      </c>
      <c r="E50" t="s">
        <v>65</v>
      </c>
      <c r="F50" t="s">
        <v>51</v>
      </c>
      <c r="G50" t="s">
        <v>17</v>
      </c>
      <c r="H50" t="s">
        <v>56</v>
      </c>
      <c r="I50" t="s">
        <v>51</v>
      </c>
      <c r="J50" t="s">
        <v>51</v>
      </c>
    </row>
    <row r="51" spans="1:11" x14ac:dyDescent="0.25">
      <c r="A51" s="1" t="s">
        <v>158</v>
      </c>
      <c r="B51" s="5" t="s">
        <v>51</v>
      </c>
      <c r="C51" t="s">
        <v>159</v>
      </c>
      <c r="D51" t="s">
        <v>160</v>
      </c>
      <c r="E51" t="s">
        <v>161</v>
      </c>
      <c r="F51" t="s">
        <v>87</v>
      </c>
      <c r="G51" t="s">
        <v>12</v>
      </c>
      <c r="H51" t="s">
        <v>56</v>
      </c>
      <c r="I51" t="s">
        <v>122</v>
      </c>
      <c r="J51" t="s">
        <v>51</v>
      </c>
    </row>
    <row r="52" spans="1:11" x14ac:dyDescent="0.25">
      <c r="A52" s="1" t="s">
        <v>162</v>
      </c>
      <c r="B52" s="1" t="s">
        <v>51</v>
      </c>
      <c r="C52" t="s">
        <v>163</v>
      </c>
      <c r="D52" t="s">
        <v>160</v>
      </c>
      <c r="E52" t="s">
        <v>161</v>
      </c>
      <c r="F52" t="s">
        <v>87</v>
      </c>
      <c r="G52" t="s">
        <v>12</v>
      </c>
      <c r="H52" t="s">
        <v>56</v>
      </c>
      <c r="I52" t="s">
        <v>122</v>
      </c>
      <c r="J52" t="s">
        <v>51</v>
      </c>
    </row>
    <row r="53" spans="1:11" x14ac:dyDescent="0.25">
      <c r="A53" s="1" t="s">
        <v>164</v>
      </c>
      <c r="B53" s="1" t="s">
        <v>51</v>
      </c>
      <c r="C53" t="s">
        <v>165</v>
      </c>
      <c r="D53" t="s">
        <v>160</v>
      </c>
      <c r="E53" t="s">
        <v>161</v>
      </c>
      <c r="F53" t="s">
        <v>87</v>
      </c>
      <c r="G53" t="s">
        <v>12</v>
      </c>
      <c r="H53" t="s">
        <v>56</v>
      </c>
      <c r="I53" t="s">
        <v>122</v>
      </c>
      <c r="J53" t="s">
        <v>51</v>
      </c>
    </row>
    <row r="54" spans="1:11" x14ac:dyDescent="0.25">
      <c r="A54" s="1" t="s">
        <v>51</v>
      </c>
      <c r="B54" s="1" t="s">
        <v>51</v>
      </c>
      <c r="C54" t="s">
        <v>166</v>
      </c>
      <c r="D54" t="s">
        <v>114</v>
      </c>
      <c r="E54" t="s">
        <v>114</v>
      </c>
      <c r="F54" t="s">
        <v>69</v>
      </c>
      <c r="G54" t="s">
        <v>17</v>
      </c>
      <c r="H54" t="s">
        <v>56</v>
      </c>
      <c r="I54" t="s">
        <v>70</v>
      </c>
      <c r="J54" t="s">
        <v>33</v>
      </c>
    </row>
    <row r="55" spans="1:11" x14ac:dyDescent="0.25">
      <c r="A55" s="1" t="s">
        <v>51</v>
      </c>
      <c r="B55" s="1" t="s">
        <v>51</v>
      </c>
      <c r="C55" t="s">
        <v>167</v>
      </c>
      <c r="D55" t="s">
        <v>106</v>
      </c>
      <c r="E55" t="s">
        <v>62</v>
      </c>
      <c r="F55" t="s">
        <v>51</v>
      </c>
      <c r="G55" t="s">
        <v>9</v>
      </c>
      <c r="H55" t="s">
        <v>56</v>
      </c>
      <c r="I55" t="s">
        <v>51</v>
      </c>
      <c r="K55">
        <v>1</v>
      </c>
    </row>
    <row r="56" spans="1:11" x14ac:dyDescent="0.25">
      <c r="A56" s="1" t="s">
        <v>168</v>
      </c>
      <c r="B56" s="1" t="s">
        <v>51</v>
      </c>
      <c r="C56" t="s">
        <v>169</v>
      </c>
      <c r="D56" t="s">
        <v>160</v>
      </c>
      <c r="E56" t="s">
        <v>161</v>
      </c>
      <c r="F56" t="s">
        <v>87</v>
      </c>
      <c r="G56" t="s">
        <v>12</v>
      </c>
      <c r="H56" t="s">
        <v>56</v>
      </c>
      <c r="I56" t="s">
        <v>122</v>
      </c>
      <c r="J56" t="s">
        <v>51</v>
      </c>
    </row>
    <row r="57" spans="1:11" x14ac:dyDescent="0.25">
      <c r="A57" s="1" t="s">
        <v>51</v>
      </c>
      <c r="B57" s="1" t="s">
        <v>51</v>
      </c>
      <c r="C57" t="s">
        <v>170</v>
      </c>
      <c r="D57" t="s">
        <v>64</v>
      </c>
      <c r="E57" t="s">
        <v>65</v>
      </c>
      <c r="F57" t="s">
        <v>51</v>
      </c>
      <c r="G57" t="s">
        <v>17</v>
      </c>
      <c r="H57" t="s">
        <v>56</v>
      </c>
      <c r="I57" t="s">
        <v>51</v>
      </c>
      <c r="J57" t="s">
        <v>51</v>
      </c>
    </row>
    <row r="58" spans="1:11" x14ac:dyDescent="0.25">
      <c r="A58" s="1">
        <v>40113093</v>
      </c>
      <c r="B58" s="1" t="s">
        <v>51</v>
      </c>
      <c r="C58" t="s">
        <v>171</v>
      </c>
      <c r="D58" t="s">
        <v>19</v>
      </c>
      <c r="E58" t="s">
        <v>82</v>
      </c>
      <c r="F58" t="s">
        <v>82</v>
      </c>
      <c r="G58" t="s">
        <v>19</v>
      </c>
      <c r="H58" t="s">
        <v>56</v>
      </c>
      <c r="I58" t="s">
        <v>122</v>
      </c>
      <c r="J58" t="s">
        <v>51</v>
      </c>
    </row>
    <row r="59" spans="1:11" x14ac:dyDescent="0.25">
      <c r="A59" s="1" t="s">
        <v>172</v>
      </c>
      <c r="B59" s="1" t="s">
        <v>51</v>
      </c>
      <c r="C59" t="s">
        <v>173</v>
      </c>
      <c r="D59" t="s">
        <v>148</v>
      </c>
      <c r="E59" t="s">
        <v>120</v>
      </c>
      <c r="F59" t="s">
        <v>174</v>
      </c>
      <c r="G59" t="s">
        <v>12</v>
      </c>
      <c r="H59" t="s">
        <v>56</v>
      </c>
      <c r="I59" t="s">
        <v>57</v>
      </c>
      <c r="J59" t="s">
        <v>51</v>
      </c>
    </row>
    <row r="60" spans="1:11" x14ac:dyDescent="0.25">
      <c r="A60" s="1" t="s">
        <v>51</v>
      </c>
      <c r="B60" s="1" t="s">
        <v>51</v>
      </c>
      <c r="C60" t="s">
        <v>175</v>
      </c>
      <c r="D60" t="s">
        <v>64</v>
      </c>
      <c r="E60" t="s">
        <v>65</v>
      </c>
      <c r="F60" t="s">
        <v>51</v>
      </c>
      <c r="G60" t="s">
        <v>17</v>
      </c>
      <c r="H60" t="s">
        <v>56</v>
      </c>
      <c r="I60" t="s">
        <v>70</v>
      </c>
      <c r="J60" t="s">
        <v>51</v>
      </c>
    </row>
    <row r="61" spans="1:11" x14ac:dyDescent="0.25">
      <c r="A61" s="1" t="s">
        <v>51</v>
      </c>
      <c r="B61" s="1" t="s">
        <v>51</v>
      </c>
      <c r="C61" t="s">
        <v>176</v>
      </c>
      <c r="D61" t="s">
        <v>64</v>
      </c>
      <c r="E61" t="s">
        <v>65</v>
      </c>
      <c r="F61" t="s">
        <v>51</v>
      </c>
      <c r="G61" t="s">
        <v>17</v>
      </c>
      <c r="H61" t="s">
        <v>56</v>
      </c>
      <c r="I61" t="s">
        <v>70</v>
      </c>
      <c r="J61" t="s">
        <v>51</v>
      </c>
    </row>
    <row r="62" spans="1:11" x14ac:dyDescent="0.25">
      <c r="A62" s="1" t="s">
        <v>51</v>
      </c>
      <c r="B62" s="1" t="s">
        <v>51</v>
      </c>
      <c r="C62" t="s">
        <v>177</v>
      </c>
      <c r="D62" t="s">
        <v>110</v>
      </c>
      <c r="F62" t="s">
        <v>51</v>
      </c>
      <c r="G62" t="s">
        <v>17</v>
      </c>
      <c r="H62" t="s">
        <v>56</v>
      </c>
      <c r="I62" t="s">
        <v>51</v>
      </c>
      <c r="J62" t="s">
        <v>51</v>
      </c>
    </row>
    <row r="63" spans="1:11" x14ac:dyDescent="0.25">
      <c r="A63" s="1" t="s">
        <v>178</v>
      </c>
      <c r="B63" s="1" t="s">
        <v>51</v>
      </c>
      <c r="C63" t="s">
        <v>179</v>
      </c>
      <c r="D63" t="s">
        <v>148</v>
      </c>
      <c r="E63" t="s">
        <v>120</v>
      </c>
      <c r="F63" t="s">
        <v>180</v>
      </c>
      <c r="G63" t="s">
        <v>12</v>
      </c>
      <c r="H63" t="s">
        <v>56</v>
      </c>
      <c r="I63" t="s">
        <v>57</v>
      </c>
      <c r="J63" t="s">
        <v>51</v>
      </c>
    </row>
    <row r="64" spans="1:11" x14ac:dyDescent="0.25">
      <c r="A64" s="1" t="s">
        <v>181</v>
      </c>
      <c r="B64" s="1" t="s">
        <v>51</v>
      </c>
      <c r="C64" t="s">
        <v>182</v>
      </c>
      <c r="D64" t="s">
        <v>183</v>
      </c>
      <c r="E64" t="s">
        <v>184</v>
      </c>
      <c r="F64" t="s">
        <v>185</v>
      </c>
      <c r="G64" t="s">
        <v>12</v>
      </c>
      <c r="H64" t="s">
        <v>56</v>
      </c>
      <c r="I64" t="s">
        <v>186</v>
      </c>
      <c r="J64" t="s">
        <v>33</v>
      </c>
    </row>
    <row r="65" spans="1:10" x14ac:dyDescent="0.25">
      <c r="A65" s="1" t="s">
        <v>51</v>
      </c>
      <c r="B65" s="1" t="s">
        <v>51</v>
      </c>
      <c r="C65" t="s">
        <v>187</v>
      </c>
      <c r="D65" t="s">
        <v>64</v>
      </c>
      <c r="E65" t="s">
        <v>65</v>
      </c>
      <c r="F65" t="s">
        <v>51</v>
      </c>
      <c r="G65" t="s">
        <v>17</v>
      </c>
      <c r="H65" t="s">
        <v>56</v>
      </c>
      <c r="I65" t="s">
        <v>70</v>
      </c>
      <c r="J65" t="s">
        <v>51</v>
      </c>
    </row>
    <row r="66" spans="1:10" x14ac:dyDescent="0.25">
      <c r="A66" s="1" t="s">
        <v>181</v>
      </c>
      <c r="B66" s="1" t="s">
        <v>51</v>
      </c>
      <c r="C66" t="s">
        <v>188</v>
      </c>
      <c r="D66" t="s">
        <v>183</v>
      </c>
      <c r="E66" t="s">
        <v>184</v>
      </c>
      <c r="F66" t="s">
        <v>185</v>
      </c>
      <c r="G66" t="s">
        <v>12</v>
      </c>
      <c r="H66" t="s">
        <v>56</v>
      </c>
      <c r="I66" t="s">
        <v>186</v>
      </c>
      <c r="J66" t="s">
        <v>51</v>
      </c>
    </row>
    <row r="67" spans="1:10" x14ac:dyDescent="0.25">
      <c r="A67" s="1" t="s">
        <v>51</v>
      </c>
      <c r="B67" s="1" t="s">
        <v>51</v>
      </c>
      <c r="C67" t="s">
        <v>189</v>
      </c>
      <c r="D67" t="s">
        <v>64</v>
      </c>
      <c r="E67" t="s">
        <v>65</v>
      </c>
      <c r="F67" t="s">
        <v>51</v>
      </c>
      <c r="G67" t="s">
        <v>17</v>
      </c>
      <c r="H67" t="s">
        <v>56</v>
      </c>
      <c r="I67" t="s">
        <v>70</v>
      </c>
      <c r="J67" t="s">
        <v>51</v>
      </c>
    </row>
    <row r="68" spans="1:10" x14ac:dyDescent="0.25">
      <c r="A68" s="1" t="s">
        <v>51</v>
      </c>
      <c r="B68" s="1" t="s">
        <v>51</v>
      </c>
      <c r="C68" t="s">
        <v>190</v>
      </c>
      <c r="D68" t="s">
        <v>191</v>
      </c>
      <c r="F68" t="s">
        <v>51</v>
      </c>
      <c r="G68" t="s">
        <v>17</v>
      </c>
      <c r="H68" t="s">
        <v>56</v>
      </c>
      <c r="I68" t="s">
        <v>51</v>
      </c>
      <c r="J68" t="s">
        <v>51</v>
      </c>
    </row>
    <row r="69" spans="1:10" x14ac:dyDescent="0.25">
      <c r="A69" s="1" t="s">
        <v>51</v>
      </c>
      <c r="B69" s="1" t="s">
        <v>51</v>
      </c>
      <c r="C69" t="s">
        <v>192</v>
      </c>
      <c r="D69" t="s">
        <v>64</v>
      </c>
      <c r="E69" t="s">
        <v>65</v>
      </c>
      <c r="F69" t="s">
        <v>51</v>
      </c>
      <c r="G69" t="s">
        <v>17</v>
      </c>
      <c r="H69" t="s">
        <v>56</v>
      </c>
      <c r="I69" t="s">
        <v>70</v>
      </c>
      <c r="J69" t="s">
        <v>51</v>
      </c>
    </row>
    <row r="70" spans="1:10" x14ac:dyDescent="0.25">
      <c r="A70" s="1" t="s">
        <v>51</v>
      </c>
      <c r="B70" s="1" t="s">
        <v>51</v>
      </c>
      <c r="C70" t="s">
        <v>193</v>
      </c>
      <c r="D70" t="s">
        <v>64</v>
      </c>
      <c r="E70" t="s">
        <v>65</v>
      </c>
      <c r="F70" t="s">
        <v>51</v>
      </c>
      <c r="G70" t="s">
        <v>17</v>
      </c>
      <c r="H70" t="s">
        <v>56</v>
      </c>
      <c r="I70" t="s">
        <v>70</v>
      </c>
      <c r="J70" t="s">
        <v>51</v>
      </c>
    </row>
    <row r="71" spans="1:10" x14ac:dyDescent="0.25">
      <c r="A71" s="1" t="s">
        <v>181</v>
      </c>
      <c r="B71" s="1" t="s">
        <v>51</v>
      </c>
      <c r="C71" t="s">
        <v>194</v>
      </c>
      <c r="D71" t="s">
        <v>183</v>
      </c>
      <c r="E71" t="s">
        <v>184</v>
      </c>
      <c r="F71" t="s">
        <v>185</v>
      </c>
      <c r="G71" t="s">
        <v>12</v>
      </c>
      <c r="H71" t="s">
        <v>56</v>
      </c>
      <c r="I71" t="s">
        <v>186</v>
      </c>
      <c r="J71" t="s">
        <v>51</v>
      </c>
    </row>
    <row r="72" spans="1:10" x14ac:dyDescent="0.25">
      <c r="A72" s="1" t="s">
        <v>195</v>
      </c>
      <c r="B72" s="1">
        <v>116827493</v>
      </c>
      <c r="C72" t="s">
        <v>196</v>
      </c>
      <c r="D72" t="s">
        <v>183</v>
      </c>
      <c r="E72" t="s">
        <v>184</v>
      </c>
      <c r="F72" t="s">
        <v>185</v>
      </c>
      <c r="G72" t="s">
        <v>12</v>
      </c>
      <c r="H72" t="s">
        <v>56</v>
      </c>
      <c r="I72" t="s">
        <v>186</v>
      </c>
      <c r="J72" t="s">
        <v>34</v>
      </c>
    </row>
    <row r="73" spans="1:10" x14ac:dyDescent="0.25">
      <c r="A73" s="1" t="s">
        <v>181</v>
      </c>
      <c r="B73" s="1" t="s">
        <v>51</v>
      </c>
      <c r="C73" t="s">
        <v>197</v>
      </c>
      <c r="D73" t="s">
        <v>183</v>
      </c>
      <c r="E73" t="s">
        <v>184</v>
      </c>
      <c r="F73" t="s">
        <v>185</v>
      </c>
      <c r="G73" t="s">
        <v>12</v>
      </c>
      <c r="H73" t="s">
        <v>56</v>
      </c>
      <c r="I73" t="s">
        <v>186</v>
      </c>
      <c r="J73" t="s">
        <v>34</v>
      </c>
    </row>
    <row r="74" spans="1:10" x14ac:dyDescent="0.25">
      <c r="A74" s="1" t="s">
        <v>51</v>
      </c>
      <c r="B74" s="1" t="s">
        <v>51</v>
      </c>
      <c r="C74" t="s">
        <v>198</v>
      </c>
      <c r="D74" t="s">
        <v>64</v>
      </c>
      <c r="E74" t="s">
        <v>65</v>
      </c>
      <c r="F74" t="s">
        <v>51</v>
      </c>
      <c r="G74" t="s">
        <v>17</v>
      </c>
      <c r="H74" t="s">
        <v>56</v>
      </c>
      <c r="I74" t="s">
        <v>70</v>
      </c>
      <c r="J74" t="s">
        <v>51</v>
      </c>
    </row>
    <row r="75" spans="1:10" x14ac:dyDescent="0.25">
      <c r="A75" s="1" t="s">
        <v>51</v>
      </c>
      <c r="B75" s="1" t="s">
        <v>51</v>
      </c>
      <c r="C75" t="s">
        <v>199</v>
      </c>
      <c r="D75" t="s">
        <v>64</v>
      </c>
      <c r="E75" t="s">
        <v>65</v>
      </c>
      <c r="F75" t="s">
        <v>51</v>
      </c>
      <c r="G75" t="s">
        <v>17</v>
      </c>
      <c r="H75" t="s">
        <v>56</v>
      </c>
      <c r="I75" t="s">
        <v>70</v>
      </c>
      <c r="J75" t="s">
        <v>51</v>
      </c>
    </row>
    <row r="76" spans="1:10" x14ac:dyDescent="0.25">
      <c r="A76" s="1" t="s">
        <v>181</v>
      </c>
      <c r="B76" s="1" t="s">
        <v>51</v>
      </c>
      <c r="C76" t="s">
        <v>200</v>
      </c>
      <c r="D76" t="s">
        <v>183</v>
      </c>
      <c r="E76" t="s">
        <v>184</v>
      </c>
      <c r="F76" t="s">
        <v>185</v>
      </c>
      <c r="G76" t="s">
        <v>12</v>
      </c>
      <c r="H76" t="s">
        <v>56</v>
      </c>
      <c r="I76" t="s">
        <v>186</v>
      </c>
      <c r="J76" t="s">
        <v>34</v>
      </c>
    </row>
    <row r="77" spans="1:10" x14ac:dyDescent="0.25">
      <c r="A77" s="1" t="s">
        <v>201</v>
      </c>
      <c r="B77" s="1" t="s">
        <v>51</v>
      </c>
      <c r="C77" t="s">
        <v>202</v>
      </c>
      <c r="D77" t="s">
        <v>183</v>
      </c>
      <c r="E77" t="s">
        <v>184</v>
      </c>
      <c r="F77" t="s">
        <v>185</v>
      </c>
      <c r="G77" t="s">
        <v>12</v>
      </c>
      <c r="H77" t="s">
        <v>56</v>
      </c>
      <c r="I77" t="s">
        <v>186</v>
      </c>
      <c r="J77" t="s">
        <v>51</v>
      </c>
    </row>
    <row r="78" spans="1:10" x14ac:dyDescent="0.25">
      <c r="A78" s="1" t="s">
        <v>51</v>
      </c>
      <c r="B78" s="1" t="s">
        <v>51</v>
      </c>
      <c r="C78" t="s">
        <v>203</v>
      </c>
      <c r="D78" t="s">
        <v>204</v>
      </c>
      <c r="E78" t="s">
        <v>62</v>
      </c>
      <c r="F78" t="s">
        <v>69</v>
      </c>
      <c r="G78" t="s">
        <v>14</v>
      </c>
      <c r="H78" t="s">
        <v>56</v>
      </c>
      <c r="I78" t="s">
        <v>70</v>
      </c>
      <c r="J78" t="s">
        <v>51</v>
      </c>
    </row>
    <row r="79" spans="1:10" x14ac:dyDescent="0.25">
      <c r="A79" s="1" t="s">
        <v>181</v>
      </c>
      <c r="B79" s="1" t="s">
        <v>51</v>
      </c>
      <c r="C79" t="s">
        <v>205</v>
      </c>
      <c r="D79" t="s">
        <v>183</v>
      </c>
      <c r="E79" t="s">
        <v>184</v>
      </c>
      <c r="F79" t="s">
        <v>185</v>
      </c>
      <c r="G79" t="s">
        <v>12</v>
      </c>
      <c r="H79" t="s">
        <v>56</v>
      </c>
      <c r="I79" t="s">
        <v>186</v>
      </c>
      <c r="J79" t="s">
        <v>34</v>
      </c>
    </row>
    <row r="80" spans="1:10" x14ac:dyDescent="0.25">
      <c r="A80" s="1" t="s">
        <v>51</v>
      </c>
      <c r="B80" s="1" t="s">
        <v>51</v>
      </c>
      <c r="C80" t="s">
        <v>206</v>
      </c>
      <c r="D80" t="s">
        <v>64</v>
      </c>
      <c r="E80" t="s">
        <v>65</v>
      </c>
      <c r="F80" t="s">
        <v>51</v>
      </c>
      <c r="G80" t="s">
        <v>17</v>
      </c>
      <c r="H80" t="s">
        <v>56</v>
      </c>
      <c r="I80" t="s">
        <v>70</v>
      </c>
      <c r="J80" t="s">
        <v>51</v>
      </c>
    </row>
    <row r="81" spans="1:14" x14ac:dyDescent="0.25">
      <c r="A81" s="1" t="s">
        <v>181</v>
      </c>
      <c r="B81" s="5" t="s">
        <v>51</v>
      </c>
      <c r="C81" t="s">
        <v>207</v>
      </c>
      <c r="D81" t="s">
        <v>183</v>
      </c>
      <c r="E81" t="s">
        <v>184</v>
      </c>
      <c r="F81" t="s">
        <v>185</v>
      </c>
      <c r="G81" t="s">
        <v>12</v>
      </c>
      <c r="H81" t="s">
        <v>56</v>
      </c>
      <c r="I81" t="s">
        <v>186</v>
      </c>
      <c r="J81" t="s">
        <v>34</v>
      </c>
    </row>
    <row r="82" spans="1:14" x14ac:dyDescent="0.25">
      <c r="A82" s="1" t="s">
        <v>208</v>
      </c>
      <c r="B82" s="1" t="s">
        <v>51</v>
      </c>
      <c r="C82" t="s">
        <v>209</v>
      </c>
      <c r="D82" t="s">
        <v>183</v>
      </c>
      <c r="E82" t="s">
        <v>184</v>
      </c>
      <c r="F82" t="s">
        <v>185</v>
      </c>
      <c r="G82" t="s">
        <v>12</v>
      </c>
      <c r="H82" t="s">
        <v>56</v>
      </c>
      <c r="I82" t="s">
        <v>186</v>
      </c>
      <c r="J82" t="s">
        <v>51</v>
      </c>
    </row>
    <row r="83" spans="1:14" x14ac:dyDescent="0.25">
      <c r="A83" s="1" t="s">
        <v>181</v>
      </c>
      <c r="C83" s="3">
        <v>45547</v>
      </c>
      <c r="D83" t="s">
        <v>183</v>
      </c>
      <c r="E83" t="s">
        <v>184</v>
      </c>
      <c r="F83" t="s">
        <v>185</v>
      </c>
      <c r="G83" t="s">
        <v>12</v>
      </c>
      <c r="H83" t="s">
        <v>56</v>
      </c>
      <c r="I83" t="s">
        <v>186</v>
      </c>
      <c r="J83" t="s">
        <v>34</v>
      </c>
    </row>
    <row r="84" spans="1:14" x14ac:dyDescent="0.25">
      <c r="A84" s="1" t="s">
        <v>210</v>
      </c>
      <c r="B84" s="1" t="s">
        <v>51</v>
      </c>
      <c r="C84" t="s">
        <v>211</v>
      </c>
      <c r="D84" t="s">
        <v>79</v>
      </c>
      <c r="E84" t="s">
        <v>80</v>
      </c>
      <c r="F84" t="s">
        <v>80</v>
      </c>
      <c r="G84" t="s">
        <v>17</v>
      </c>
      <c r="H84" t="s">
        <v>56</v>
      </c>
      <c r="I84" t="s">
        <v>122</v>
      </c>
      <c r="J84" t="s">
        <v>33</v>
      </c>
    </row>
    <row r="85" spans="1:14" x14ac:dyDescent="0.25">
      <c r="A85" s="1" t="s">
        <v>51</v>
      </c>
      <c r="B85" s="1" t="s">
        <v>51</v>
      </c>
      <c r="C85" t="s">
        <v>212</v>
      </c>
      <c r="D85" t="s">
        <v>19</v>
      </c>
      <c r="E85" t="s">
        <v>82</v>
      </c>
      <c r="F85" t="s">
        <v>82</v>
      </c>
      <c r="G85" t="s">
        <v>19</v>
      </c>
      <c r="H85" t="s">
        <v>56</v>
      </c>
      <c r="I85" t="s">
        <v>70</v>
      </c>
      <c r="J85" t="s">
        <v>33</v>
      </c>
    </row>
    <row r="86" spans="1:14" x14ac:dyDescent="0.25">
      <c r="A86" s="1" t="s">
        <v>51</v>
      </c>
      <c r="B86" s="1" t="s">
        <v>51</v>
      </c>
      <c r="C86" t="s">
        <v>213</v>
      </c>
      <c r="D86" t="s">
        <v>110</v>
      </c>
      <c r="E86" t="s">
        <v>62</v>
      </c>
      <c r="F86" t="s">
        <v>69</v>
      </c>
      <c r="G86" t="s">
        <v>14</v>
      </c>
      <c r="H86" t="s">
        <v>56</v>
      </c>
      <c r="I86" t="s">
        <v>101</v>
      </c>
      <c r="J86" t="s">
        <v>33</v>
      </c>
    </row>
    <row r="87" spans="1:14" x14ac:dyDescent="0.25">
      <c r="A87" s="1" t="s">
        <v>51</v>
      </c>
      <c r="B87" s="1" t="s">
        <v>51</v>
      </c>
      <c r="C87" t="s">
        <v>214</v>
      </c>
      <c r="D87" t="s">
        <v>106</v>
      </c>
      <c r="E87" t="s">
        <v>62</v>
      </c>
      <c r="F87" t="s">
        <v>69</v>
      </c>
      <c r="G87" t="s">
        <v>9</v>
      </c>
      <c r="H87" t="s">
        <v>56</v>
      </c>
      <c r="I87" t="s">
        <v>70</v>
      </c>
      <c r="K87">
        <v>1</v>
      </c>
    </row>
    <row r="88" spans="1:14" x14ac:dyDescent="0.25">
      <c r="A88" s="1">
        <v>40115906</v>
      </c>
      <c r="B88" s="1" t="s">
        <v>51</v>
      </c>
      <c r="C88" t="s">
        <v>215</v>
      </c>
      <c r="D88" t="s">
        <v>76</v>
      </c>
      <c r="E88" t="s">
        <v>216</v>
      </c>
      <c r="F88" t="s">
        <v>217</v>
      </c>
      <c r="G88" t="s">
        <v>12</v>
      </c>
      <c r="H88" t="s">
        <v>56</v>
      </c>
      <c r="I88" t="s">
        <v>122</v>
      </c>
      <c r="J88" t="s">
        <v>51</v>
      </c>
    </row>
    <row r="89" spans="1:14" x14ac:dyDescent="0.25">
      <c r="A89" s="1" t="s">
        <v>51</v>
      </c>
      <c r="B89" s="1" t="s">
        <v>51</v>
      </c>
      <c r="C89" t="s">
        <v>218</v>
      </c>
      <c r="D89" t="s">
        <v>160</v>
      </c>
      <c r="F89" t="s">
        <v>69</v>
      </c>
      <c r="G89" t="s">
        <v>17</v>
      </c>
      <c r="H89" t="s">
        <v>56</v>
      </c>
      <c r="I89" t="s">
        <v>70</v>
      </c>
      <c r="J89" t="s">
        <v>33</v>
      </c>
    </row>
    <row r="90" spans="1:14" x14ac:dyDescent="0.25">
      <c r="A90" s="1">
        <v>40120002</v>
      </c>
      <c r="B90" s="1" t="s">
        <v>51</v>
      </c>
      <c r="C90" t="s">
        <v>219</v>
      </c>
      <c r="D90" t="s">
        <v>76</v>
      </c>
      <c r="E90" t="s">
        <v>216</v>
      </c>
      <c r="F90" t="s">
        <v>220</v>
      </c>
      <c r="G90" t="s">
        <v>12</v>
      </c>
      <c r="H90" t="s">
        <v>56</v>
      </c>
      <c r="I90" t="s">
        <v>57</v>
      </c>
      <c r="J90" t="s">
        <v>51</v>
      </c>
    </row>
    <row r="91" spans="1:14" x14ac:dyDescent="0.25">
      <c r="A91" s="1">
        <v>40120004</v>
      </c>
      <c r="B91" s="1" t="s">
        <v>51</v>
      </c>
      <c r="C91" t="s">
        <v>221</v>
      </c>
      <c r="D91" t="s">
        <v>76</v>
      </c>
      <c r="E91" t="s">
        <v>216</v>
      </c>
      <c r="F91" t="s">
        <v>222</v>
      </c>
      <c r="G91" t="s">
        <v>12</v>
      </c>
      <c r="H91" t="s">
        <v>56</v>
      </c>
      <c r="I91" t="s">
        <v>122</v>
      </c>
      <c r="J91" t="s">
        <v>51</v>
      </c>
    </row>
    <row r="92" spans="1:14" x14ac:dyDescent="0.25">
      <c r="A92" s="1">
        <v>40121687</v>
      </c>
      <c r="B92" s="1" t="s">
        <v>51</v>
      </c>
      <c r="C92" t="s">
        <v>223</v>
      </c>
      <c r="D92" t="s">
        <v>61</v>
      </c>
      <c r="E92" t="s">
        <v>62</v>
      </c>
      <c r="F92" t="s">
        <v>104</v>
      </c>
      <c r="G92" t="s">
        <v>14</v>
      </c>
      <c r="H92" t="s">
        <v>56</v>
      </c>
      <c r="I92" t="s">
        <v>122</v>
      </c>
      <c r="J92" t="s">
        <v>51</v>
      </c>
    </row>
    <row r="93" spans="1:14" x14ac:dyDescent="0.25">
      <c r="A93" s="1" t="s">
        <v>51</v>
      </c>
      <c r="B93" s="1" t="s">
        <v>51</v>
      </c>
      <c r="C93" t="s">
        <v>224</v>
      </c>
      <c r="D93" t="s">
        <v>64</v>
      </c>
      <c r="E93" t="s">
        <v>65</v>
      </c>
      <c r="F93" t="s">
        <v>51</v>
      </c>
      <c r="G93" t="s">
        <v>17</v>
      </c>
      <c r="H93" t="s">
        <v>56</v>
      </c>
      <c r="I93" t="s">
        <v>70</v>
      </c>
      <c r="J93" t="s">
        <v>51</v>
      </c>
    </row>
    <row r="94" spans="1:14" x14ac:dyDescent="0.25">
      <c r="A94" s="1" t="s">
        <v>51</v>
      </c>
      <c r="B94" s="1" t="s">
        <v>51</v>
      </c>
      <c r="C94" t="s">
        <v>225</v>
      </c>
      <c r="D94" t="s">
        <v>64</v>
      </c>
      <c r="E94" t="s">
        <v>65</v>
      </c>
      <c r="F94" t="s">
        <v>51</v>
      </c>
      <c r="G94" t="s">
        <v>17</v>
      </c>
      <c r="H94" t="s">
        <v>56</v>
      </c>
      <c r="I94" t="s">
        <v>70</v>
      </c>
      <c r="J94" t="s">
        <v>51</v>
      </c>
    </row>
    <row r="95" spans="1:14" x14ac:dyDescent="0.25">
      <c r="A95" s="1" t="s">
        <v>226</v>
      </c>
      <c r="B95" s="1">
        <v>122422537</v>
      </c>
      <c r="C95" t="s">
        <v>227</v>
      </c>
      <c r="D95" t="s">
        <v>76</v>
      </c>
      <c r="E95" t="s">
        <v>228</v>
      </c>
      <c r="F95" t="s">
        <v>217</v>
      </c>
      <c r="G95" t="s">
        <v>7</v>
      </c>
      <c r="H95" t="s">
        <v>56</v>
      </c>
      <c r="I95" t="s">
        <v>92</v>
      </c>
      <c r="J95" t="s">
        <v>34</v>
      </c>
      <c r="K95">
        <v>1</v>
      </c>
      <c r="L95">
        <v>3.4951586999999999E-2</v>
      </c>
    </row>
    <row r="96" spans="1:14" x14ac:dyDescent="0.25">
      <c r="A96" s="1">
        <v>40115080</v>
      </c>
      <c r="B96" s="1" t="s">
        <v>229</v>
      </c>
      <c r="C96" t="s">
        <v>230</v>
      </c>
      <c r="D96" t="s">
        <v>76</v>
      </c>
      <c r="E96" t="s">
        <v>228</v>
      </c>
      <c r="F96" t="s">
        <v>217</v>
      </c>
      <c r="G96" t="s">
        <v>7</v>
      </c>
      <c r="H96" t="s">
        <v>56</v>
      </c>
      <c r="I96" t="s">
        <v>92</v>
      </c>
      <c r="J96" t="s">
        <v>34</v>
      </c>
      <c r="K96">
        <v>1</v>
      </c>
      <c r="L96">
        <v>4.7798266999999998E-2</v>
      </c>
      <c r="M96" t="s">
        <v>231</v>
      </c>
      <c r="N96">
        <v>1.20986E-4</v>
      </c>
    </row>
    <row r="97" spans="1:14" x14ac:dyDescent="0.25">
      <c r="A97" s="1" t="s">
        <v>51</v>
      </c>
      <c r="B97" s="1" t="s">
        <v>51</v>
      </c>
      <c r="C97" t="s">
        <v>232</v>
      </c>
      <c r="D97" t="s">
        <v>114</v>
      </c>
      <c r="E97" t="s">
        <v>114</v>
      </c>
      <c r="F97" t="s">
        <v>69</v>
      </c>
      <c r="G97" t="s">
        <v>17</v>
      </c>
      <c r="H97" t="s">
        <v>56</v>
      </c>
      <c r="I97" t="s">
        <v>70</v>
      </c>
      <c r="J97" t="s">
        <v>34</v>
      </c>
    </row>
    <row r="98" spans="1:14" x14ac:dyDescent="0.25">
      <c r="A98" s="1" t="s">
        <v>233</v>
      </c>
      <c r="B98" s="1">
        <v>129844858</v>
      </c>
      <c r="C98" t="s">
        <v>234</v>
      </c>
      <c r="D98" t="s">
        <v>76</v>
      </c>
      <c r="E98" t="s">
        <v>228</v>
      </c>
      <c r="F98" t="s">
        <v>217</v>
      </c>
      <c r="G98" t="s">
        <v>7</v>
      </c>
      <c r="H98" t="s">
        <v>56</v>
      </c>
      <c r="I98" t="s">
        <v>92</v>
      </c>
      <c r="J98" t="s">
        <v>51</v>
      </c>
      <c r="K98">
        <v>1</v>
      </c>
      <c r="L98">
        <v>7.5091919999999996E-3</v>
      </c>
    </row>
    <row r="99" spans="1:14" x14ac:dyDescent="0.25">
      <c r="A99" s="1" t="s">
        <v>51</v>
      </c>
      <c r="B99" s="1" t="s">
        <v>51</v>
      </c>
      <c r="C99" t="s">
        <v>235</v>
      </c>
      <c r="D99" t="s">
        <v>106</v>
      </c>
      <c r="E99" t="s">
        <v>62</v>
      </c>
      <c r="F99" t="s">
        <v>69</v>
      </c>
      <c r="G99" t="s">
        <v>9</v>
      </c>
      <c r="H99" t="s">
        <v>56</v>
      </c>
      <c r="I99" t="s">
        <v>70</v>
      </c>
      <c r="K99">
        <v>1</v>
      </c>
    </row>
    <row r="100" spans="1:14" x14ac:dyDescent="0.25">
      <c r="A100" s="1" t="s">
        <v>236</v>
      </c>
      <c r="B100" s="1">
        <v>129400618</v>
      </c>
      <c r="C100" t="s">
        <v>237</v>
      </c>
      <c r="D100" t="s">
        <v>76</v>
      </c>
      <c r="E100" t="s">
        <v>228</v>
      </c>
      <c r="F100" t="s">
        <v>217</v>
      </c>
      <c r="G100" t="s">
        <v>7</v>
      </c>
      <c r="H100" t="s">
        <v>56</v>
      </c>
      <c r="I100" t="s">
        <v>92</v>
      </c>
      <c r="J100" t="s">
        <v>51</v>
      </c>
      <c r="K100">
        <v>1</v>
      </c>
      <c r="L100">
        <v>7.5375930000000004E-3</v>
      </c>
      <c r="M100" t="s">
        <v>238</v>
      </c>
      <c r="N100">
        <v>3.6698E-5</v>
      </c>
    </row>
    <row r="101" spans="1:14" x14ac:dyDescent="0.25">
      <c r="A101" s="1" t="s">
        <v>239</v>
      </c>
      <c r="B101" s="1" t="s">
        <v>240</v>
      </c>
      <c r="C101" t="s">
        <v>241</v>
      </c>
      <c r="D101" t="s">
        <v>242</v>
      </c>
      <c r="E101" t="s">
        <v>54</v>
      </c>
      <c r="F101" t="s">
        <v>243</v>
      </c>
      <c r="G101" t="s">
        <v>12</v>
      </c>
      <c r="H101" t="s">
        <v>56</v>
      </c>
      <c r="I101" t="s">
        <v>92</v>
      </c>
      <c r="J101" t="s">
        <v>51</v>
      </c>
    </row>
    <row r="102" spans="1:14" x14ac:dyDescent="0.25">
      <c r="A102" s="1">
        <v>128228734</v>
      </c>
      <c r="B102" s="1">
        <v>128228734</v>
      </c>
      <c r="C102" t="s">
        <v>244</v>
      </c>
      <c r="D102" t="s">
        <v>242</v>
      </c>
      <c r="E102" t="s">
        <v>54</v>
      </c>
      <c r="F102" t="s">
        <v>245</v>
      </c>
      <c r="G102" t="s">
        <v>12</v>
      </c>
      <c r="H102" t="s">
        <v>56</v>
      </c>
      <c r="I102" t="s">
        <v>92</v>
      </c>
      <c r="J102" t="s">
        <v>51</v>
      </c>
    </row>
    <row r="103" spans="1:14" x14ac:dyDescent="0.25">
      <c r="A103" s="1" t="s">
        <v>246</v>
      </c>
      <c r="B103" s="1">
        <v>129172514</v>
      </c>
      <c r="C103" t="s">
        <v>247</v>
      </c>
      <c r="D103" t="s">
        <v>248</v>
      </c>
      <c r="E103" t="s">
        <v>228</v>
      </c>
      <c r="F103" t="s">
        <v>249</v>
      </c>
      <c r="G103" t="s">
        <v>7</v>
      </c>
      <c r="H103" t="s">
        <v>56</v>
      </c>
      <c r="I103" t="s">
        <v>92</v>
      </c>
      <c r="J103" t="s">
        <v>51</v>
      </c>
      <c r="K103">
        <v>1</v>
      </c>
      <c r="L103">
        <v>7.6659420000000002E-3</v>
      </c>
    </row>
    <row r="104" spans="1:14" x14ac:dyDescent="0.25">
      <c r="A104" s="1" t="s">
        <v>51</v>
      </c>
      <c r="B104" s="1" t="s">
        <v>51</v>
      </c>
      <c r="C104" t="s">
        <v>250</v>
      </c>
      <c r="D104" t="s">
        <v>110</v>
      </c>
      <c r="F104" t="s">
        <v>69</v>
      </c>
      <c r="G104" t="s">
        <v>17</v>
      </c>
      <c r="H104" t="s">
        <v>56</v>
      </c>
      <c r="I104" t="s">
        <v>70</v>
      </c>
      <c r="J104" t="s">
        <v>51</v>
      </c>
    </row>
    <row r="105" spans="1:14" x14ac:dyDescent="0.25">
      <c r="A105" s="1" t="s">
        <v>251</v>
      </c>
      <c r="B105" s="1" t="s">
        <v>252</v>
      </c>
      <c r="C105" t="s">
        <v>253</v>
      </c>
      <c r="D105" t="s">
        <v>248</v>
      </c>
      <c r="E105" t="s">
        <v>228</v>
      </c>
      <c r="F105" t="s">
        <v>249</v>
      </c>
      <c r="G105" t="s">
        <v>7</v>
      </c>
      <c r="H105" t="s">
        <v>56</v>
      </c>
      <c r="I105" t="s">
        <v>92</v>
      </c>
      <c r="J105" t="s">
        <v>51</v>
      </c>
      <c r="K105">
        <v>1</v>
      </c>
      <c r="L105">
        <v>7.7288390000000004E-3</v>
      </c>
    </row>
    <row r="106" spans="1:14" x14ac:dyDescent="0.25">
      <c r="A106" s="1" t="s">
        <v>254</v>
      </c>
      <c r="B106" s="1" t="s">
        <v>255</v>
      </c>
      <c r="C106" t="s">
        <v>256</v>
      </c>
      <c r="D106" t="s">
        <v>248</v>
      </c>
      <c r="E106" t="s">
        <v>228</v>
      </c>
      <c r="F106" t="s">
        <v>249</v>
      </c>
      <c r="G106" t="s">
        <v>7</v>
      </c>
      <c r="H106" t="s">
        <v>56</v>
      </c>
      <c r="I106" t="s">
        <v>92</v>
      </c>
      <c r="J106" t="s">
        <v>51</v>
      </c>
      <c r="K106">
        <v>1</v>
      </c>
      <c r="L106">
        <v>7.6041199999999998E-3</v>
      </c>
    </row>
    <row r="107" spans="1:14" x14ac:dyDescent="0.25">
      <c r="A107" s="1" t="s">
        <v>51</v>
      </c>
      <c r="B107" s="1" t="s">
        <v>51</v>
      </c>
      <c r="C107" t="s">
        <v>257</v>
      </c>
      <c r="D107" t="s">
        <v>64</v>
      </c>
      <c r="E107" t="s">
        <v>65</v>
      </c>
      <c r="F107" t="s">
        <v>51</v>
      </c>
      <c r="G107" t="s">
        <v>17</v>
      </c>
      <c r="H107" t="s">
        <v>56</v>
      </c>
      <c r="I107" t="s">
        <v>70</v>
      </c>
      <c r="J107" t="s">
        <v>51</v>
      </c>
    </row>
    <row r="108" spans="1:14" x14ac:dyDescent="0.25">
      <c r="A108" s="1" t="s">
        <v>258</v>
      </c>
      <c r="B108" s="1" t="s">
        <v>259</v>
      </c>
      <c r="C108" t="s">
        <v>260</v>
      </c>
      <c r="D108" t="s">
        <v>248</v>
      </c>
      <c r="E108" t="s">
        <v>228</v>
      </c>
      <c r="F108" t="s">
        <v>249</v>
      </c>
      <c r="G108" t="s">
        <v>7</v>
      </c>
      <c r="H108" t="s">
        <v>56</v>
      </c>
      <c r="I108" t="s">
        <v>92</v>
      </c>
      <c r="J108" t="s">
        <v>51</v>
      </c>
      <c r="K108">
        <v>1</v>
      </c>
      <c r="L108">
        <v>7.6508749999999997E-3</v>
      </c>
    </row>
    <row r="109" spans="1:14" x14ac:dyDescent="0.25">
      <c r="A109" s="1" t="s">
        <v>51</v>
      </c>
      <c r="B109" s="1" t="s">
        <v>51</v>
      </c>
      <c r="C109" t="s">
        <v>261</v>
      </c>
      <c r="D109" t="s">
        <v>64</v>
      </c>
      <c r="E109" t="s">
        <v>65</v>
      </c>
      <c r="F109" t="s">
        <v>51</v>
      </c>
      <c r="G109" t="s">
        <v>17</v>
      </c>
      <c r="H109" t="s">
        <v>56</v>
      </c>
      <c r="I109" t="s">
        <v>70</v>
      </c>
      <c r="J109" t="s">
        <v>33</v>
      </c>
    </row>
    <row r="110" spans="1:14" x14ac:dyDescent="0.25">
      <c r="A110" s="1" t="s">
        <v>262</v>
      </c>
      <c r="B110" s="1">
        <v>129551678</v>
      </c>
      <c r="C110" t="s">
        <v>263</v>
      </c>
      <c r="D110" t="s">
        <v>248</v>
      </c>
      <c r="E110" t="s">
        <v>228</v>
      </c>
      <c r="F110" t="s">
        <v>249</v>
      </c>
      <c r="G110" t="s">
        <v>7</v>
      </c>
      <c r="H110" t="s">
        <v>56</v>
      </c>
      <c r="I110" t="s">
        <v>92</v>
      </c>
      <c r="J110" t="s">
        <v>51</v>
      </c>
      <c r="K110">
        <v>1</v>
      </c>
      <c r="L110">
        <v>7.6607519999999998E-3</v>
      </c>
    </row>
    <row r="111" spans="1:14" x14ac:dyDescent="0.25">
      <c r="A111" s="1" t="s">
        <v>51</v>
      </c>
      <c r="B111" s="1" t="s">
        <v>51</v>
      </c>
      <c r="C111" t="s">
        <v>264</v>
      </c>
      <c r="D111" t="s">
        <v>106</v>
      </c>
      <c r="E111" t="s">
        <v>62</v>
      </c>
      <c r="F111" t="s">
        <v>51</v>
      </c>
      <c r="G111" t="s">
        <v>9</v>
      </c>
      <c r="H111" t="s">
        <v>56</v>
      </c>
      <c r="I111" t="s">
        <v>51</v>
      </c>
      <c r="K111">
        <v>1</v>
      </c>
    </row>
    <row r="112" spans="1:14" x14ac:dyDescent="0.25">
      <c r="A112" s="1" t="s">
        <v>265</v>
      </c>
      <c r="B112" s="1" t="s">
        <v>51</v>
      </c>
      <c r="C112" t="s">
        <v>266</v>
      </c>
      <c r="D112" t="s">
        <v>110</v>
      </c>
      <c r="E112" t="s">
        <v>267</v>
      </c>
      <c r="F112" t="s">
        <v>69</v>
      </c>
      <c r="G112" t="s">
        <v>12</v>
      </c>
      <c r="H112" t="s">
        <v>56</v>
      </c>
      <c r="I112" t="s">
        <v>70</v>
      </c>
      <c r="J112" t="s">
        <v>33</v>
      </c>
    </row>
    <row r="113" spans="1:11" x14ac:dyDescent="0.25">
      <c r="A113" s="1" t="s">
        <v>265</v>
      </c>
      <c r="B113" s="1" t="s">
        <v>51</v>
      </c>
      <c r="C113" t="s">
        <v>268</v>
      </c>
      <c r="D113" t="s">
        <v>110</v>
      </c>
      <c r="E113" t="s">
        <v>267</v>
      </c>
      <c r="F113" t="s">
        <v>269</v>
      </c>
      <c r="G113" t="s">
        <v>12</v>
      </c>
      <c r="H113" t="s">
        <v>56</v>
      </c>
      <c r="I113" t="s">
        <v>270</v>
      </c>
      <c r="J113" t="s">
        <v>33</v>
      </c>
    </row>
    <row r="114" spans="1:11" x14ac:dyDescent="0.25">
      <c r="A114" s="1" t="s">
        <v>51</v>
      </c>
      <c r="B114" s="1" t="s">
        <v>51</v>
      </c>
      <c r="C114" t="s">
        <v>271</v>
      </c>
      <c r="D114" t="s">
        <v>272</v>
      </c>
      <c r="F114" t="s">
        <v>69</v>
      </c>
      <c r="G114" t="s">
        <v>17</v>
      </c>
      <c r="H114" t="s">
        <v>56</v>
      </c>
      <c r="I114" t="s">
        <v>70</v>
      </c>
      <c r="J114" t="s">
        <v>51</v>
      </c>
    </row>
    <row r="115" spans="1:11" x14ac:dyDescent="0.25">
      <c r="A115" s="1" t="s">
        <v>265</v>
      </c>
      <c r="B115" s="1" t="s">
        <v>51</v>
      </c>
      <c r="C115" t="s">
        <v>273</v>
      </c>
      <c r="D115" t="s">
        <v>110</v>
      </c>
      <c r="E115" t="s">
        <v>267</v>
      </c>
      <c r="F115" t="s">
        <v>274</v>
      </c>
      <c r="G115" t="s">
        <v>12</v>
      </c>
      <c r="H115" t="s">
        <v>56</v>
      </c>
      <c r="I115" t="s">
        <v>270</v>
      </c>
      <c r="J115" t="s">
        <v>51</v>
      </c>
    </row>
    <row r="116" spans="1:11" x14ac:dyDescent="0.25">
      <c r="A116" s="1" t="s">
        <v>275</v>
      </c>
      <c r="B116" s="1" t="s">
        <v>51</v>
      </c>
      <c r="C116" t="s">
        <v>276</v>
      </c>
      <c r="D116" t="s">
        <v>79</v>
      </c>
      <c r="E116" t="s">
        <v>80</v>
      </c>
      <c r="F116" t="s">
        <v>80</v>
      </c>
      <c r="G116" t="s">
        <v>17</v>
      </c>
      <c r="H116" t="s">
        <v>56</v>
      </c>
      <c r="I116" t="s">
        <v>122</v>
      </c>
      <c r="J116" t="s">
        <v>51</v>
      </c>
    </row>
    <row r="117" spans="1:11" x14ac:dyDescent="0.25">
      <c r="A117" s="1" t="s">
        <v>51</v>
      </c>
      <c r="B117" s="1" t="s">
        <v>51</v>
      </c>
      <c r="C117" t="s">
        <v>277</v>
      </c>
      <c r="D117" t="s">
        <v>64</v>
      </c>
      <c r="E117" t="s">
        <v>65</v>
      </c>
      <c r="F117" t="s">
        <v>51</v>
      </c>
      <c r="G117" t="s">
        <v>17</v>
      </c>
      <c r="H117" t="s">
        <v>56</v>
      </c>
      <c r="I117" t="s">
        <v>70</v>
      </c>
      <c r="J117" t="s">
        <v>51</v>
      </c>
    </row>
    <row r="118" spans="1:11" x14ac:dyDescent="0.25">
      <c r="A118" s="1" t="s">
        <v>51</v>
      </c>
      <c r="B118" s="1" t="s">
        <v>51</v>
      </c>
      <c r="C118" t="s">
        <v>278</v>
      </c>
      <c r="D118" t="s">
        <v>64</v>
      </c>
      <c r="E118" t="s">
        <v>65</v>
      </c>
      <c r="F118" t="s">
        <v>51</v>
      </c>
      <c r="G118" t="s">
        <v>17</v>
      </c>
      <c r="H118" t="s">
        <v>56</v>
      </c>
      <c r="I118" t="s">
        <v>70</v>
      </c>
      <c r="J118" t="s">
        <v>51</v>
      </c>
    </row>
    <row r="119" spans="1:11" x14ac:dyDescent="0.25">
      <c r="A119" s="1" t="s">
        <v>279</v>
      </c>
      <c r="B119" s="1" t="s">
        <v>51</v>
      </c>
      <c r="C119" t="s">
        <v>280</v>
      </c>
      <c r="D119" t="s">
        <v>110</v>
      </c>
      <c r="E119" t="s">
        <v>267</v>
      </c>
      <c r="F119" t="s">
        <v>281</v>
      </c>
      <c r="G119" t="s">
        <v>12</v>
      </c>
      <c r="H119" t="s">
        <v>56</v>
      </c>
      <c r="I119" t="s">
        <v>122</v>
      </c>
      <c r="J119" t="s">
        <v>33</v>
      </c>
    </row>
    <row r="120" spans="1:11" x14ac:dyDescent="0.25">
      <c r="A120" s="1" t="s">
        <v>51</v>
      </c>
      <c r="B120" s="1" t="s">
        <v>51</v>
      </c>
      <c r="C120" t="s">
        <v>282</v>
      </c>
      <c r="D120" t="s">
        <v>64</v>
      </c>
      <c r="E120" t="s">
        <v>65</v>
      </c>
      <c r="F120" t="s">
        <v>51</v>
      </c>
      <c r="G120" t="s">
        <v>17</v>
      </c>
      <c r="H120" t="s">
        <v>56</v>
      </c>
      <c r="I120" t="s">
        <v>70</v>
      </c>
      <c r="J120" t="s">
        <v>33</v>
      </c>
    </row>
    <row r="121" spans="1:11" x14ac:dyDescent="0.25">
      <c r="A121" s="1" t="s">
        <v>265</v>
      </c>
      <c r="B121" s="1" t="s">
        <v>51</v>
      </c>
      <c r="C121" t="s">
        <v>283</v>
      </c>
      <c r="D121" t="s">
        <v>110</v>
      </c>
      <c r="E121" t="s">
        <v>267</v>
      </c>
      <c r="F121" t="s">
        <v>69</v>
      </c>
      <c r="G121" t="s">
        <v>12</v>
      </c>
      <c r="H121" t="s">
        <v>56</v>
      </c>
      <c r="I121" t="s">
        <v>70</v>
      </c>
      <c r="J121" t="s">
        <v>51</v>
      </c>
    </row>
    <row r="122" spans="1:11" x14ac:dyDescent="0.25">
      <c r="A122" s="1" t="s">
        <v>284</v>
      </c>
      <c r="B122" s="1" t="s">
        <v>51</v>
      </c>
      <c r="C122" t="s">
        <v>285</v>
      </c>
      <c r="D122" t="s">
        <v>110</v>
      </c>
      <c r="E122" t="s">
        <v>267</v>
      </c>
      <c r="F122" t="s">
        <v>286</v>
      </c>
      <c r="G122" t="s">
        <v>12</v>
      </c>
      <c r="H122" t="s">
        <v>56</v>
      </c>
      <c r="I122" t="s">
        <v>122</v>
      </c>
      <c r="J122" t="s">
        <v>34</v>
      </c>
    </row>
    <row r="123" spans="1:11" x14ac:dyDescent="0.25">
      <c r="A123" s="1" t="s">
        <v>265</v>
      </c>
      <c r="B123" s="1" t="s">
        <v>51</v>
      </c>
      <c r="C123" t="s">
        <v>287</v>
      </c>
      <c r="D123" t="s">
        <v>110</v>
      </c>
      <c r="E123" t="s">
        <v>267</v>
      </c>
      <c r="F123" t="s">
        <v>69</v>
      </c>
      <c r="G123" t="s">
        <v>12</v>
      </c>
      <c r="H123" t="s">
        <v>56</v>
      </c>
      <c r="I123" t="s">
        <v>70</v>
      </c>
      <c r="J123" t="s">
        <v>51</v>
      </c>
    </row>
    <row r="124" spans="1:11" x14ac:dyDescent="0.25">
      <c r="A124" s="1" t="s">
        <v>51</v>
      </c>
      <c r="B124" s="1" t="s">
        <v>51</v>
      </c>
      <c r="C124" t="s">
        <v>288</v>
      </c>
      <c r="D124" t="s">
        <v>110</v>
      </c>
      <c r="F124" t="s">
        <v>69</v>
      </c>
      <c r="G124" t="s">
        <v>17</v>
      </c>
      <c r="H124" t="s">
        <v>56</v>
      </c>
      <c r="I124" t="s">
        <v>70</v>
      </c>
      <c r="J124" t="s">
        <v>34</v>
      </c>
    </row>
    <row r="125" spans="1:11" x14ac:dyDescent="0.25">
      <c r="A125" s="1" t="s">
        <v>265</v>
      </c>
      <c r="B125" s="1" t="s">
        <v>51</v>
      </c>
      <c r="C125" t="s">
        <v>289</v>
      </c>
      <c r="D125" t="s">
        <v>110</v>
      </c>
      <c r="E125" t="s">
        <v>267</v>
      </c>
      <c r="F125" t="s">
        <v>69</v>
      </c>
      <c r="G125" t="s">
        <v>12</v>
      </c>
      <c r="H125" t="s">
        <v>56</v>
      </c>
      <c r="I125" t="s">
        <v>70</v>
      </c>
      <c r="J125" t="s">
        <v>51</v>
      </c>
    </row>
    <row r="126" spans="1:11" x14ac:dyDescent="0.25">
      <c r="A126" s="1" t="s">
        <v>51</v>
      </c>
      <c r="B126" s="1" t="s">
        <v>51</v>
      </c>
      <c r="C126" t="s">
        <v>290</v>
      </c>
      <c r="D126" t="s">
        <v>110</v>
      </c>
      <c r="F126" t="s">
        <v>69</v>
      </c>
      <c r="G126" t="s">
        <v>17</v>
      </c>
      <c r="H126" t="s">
        <v>56</v>
      </c>
      <c r="I126" t="s">
        <v>70</v>
      </c>
      <c r="J126" t="s">
        <v>33</v>
      </c>
    </row>
    <row r="127" spans="1:11" x14ac:dyDescent="0.25">
      <c r="A127" s="1" t="s">
        <v>51</v>
      </c>
      <c r="B127" s="1" t="s">
        <v>51</v>
      </c>
      <c r="C127" t="s">
        <v>291</v>
      </c>
      <c r="D127" t="s">
        <v>106</v>
      </c>
      <c r="E127" t="s">
        <v>62</v>
      </c>
      <c r="F127" t="s">
        <v>69</v>
      </c>
      <c r="G127" t="s">
        <v>9</v>
      </c>
      <c r="H127" t="s">
        <v>56</v>
      </c>
      <c r="I127" t="s">
        <v>70</v>
      </c>
      <c r="K127">
        <v>1</v>
      </c>
    </row>
    <row r="128" spans="1:11" x14ac:dyDescent="0.25">
      <c r="A128" s="1" t="s">
        <v>265</v>
      </c>
      <c r="B128" s="1" t="s">
        <v>51</v>
      </c>
      <c r="C128" t="s">
        <v>292</v>
      </c>
      <c r="D128" t="s">
        <v>110</v>
      </c>
      <c r="E128" t="s">
        <v>267</v>
      </c>
      <c r="F128" t="s">
        <v>293</v>
      </c>
      <c r="G128" t="s">
        <v>12</v>
      </c>
      <c r="H128" t="s">
        <v>56</v>
      </c>
      <c r="I128" t="s">
        <v>270</v>
      </c>
      <c r="J128" t="s">
        <v>51</v>
      </c>
    </row>
    <row r="129" spans="1:12" x14ac:dyDescent="0.25">
      <c r="A129" s="1" t="s">
        <v>265</v>
      </c>
      <c r="B129" s="1" t="s">
        <v>51</v>
      </c>
      <c r="C129" t="s">
        <v>294</v>
      </c>
      <c r="D129" t="s">
        <v>110</v>
      </c>
      <c r="E129" t="s">
        <v>267</v>
      </c>
      <c r="F129" t="s">
        <v>69</v>
      </c>
      <c r="G129" t="s">
        <v>12</v>
      </c>
      <c r="H129" t="s">
        <v>56</v>
      </c>
      <c r="I129" t="s">
        <v>70</v>
      </c>
      <c r="J129" t="s">
        <v>34</v>
      </c>
    </row>
    <row r="130" spans="1:12" x14ac:dyDescent="0.25">
      <c r="A130" s="1" t="s">
        <v>265</v>
      </c>
      <c r="B130" s="1" t="s">
        <v>51</v>
      </c>
      <c r="C130" t="s">
        <v>295</v>
      </c>
      <c r="D130" t="s">
        <v>110</v>
      </c>
      <c r="E130" t="s">
        <v>267</v>
      </c>
      <c r="F130" t="s">
        <v>51</v>
      </c>
      <c r="G130" t="s">
        <v>12</v>
      </c>
      <c r="H130" t="s">
        <v>56</v>
      </c>
      <c r="I130" t="s">
        <v>51</v>
      </c>
      <c r="J130" t="s">
        <v>51</v>
      </c>
    </row>
    <row r="131" spans="1:12" x14ac:dyDescent="0.25">
      <c r="A131" s="1" t="s">
        <v>51</v>
      </c>
      <c r="B131" s="1" t="s">
        <v>51</v>
      </c>
      <c r="C131" t="s">
        <v>296</v>
      </c>
      <c r="D131" t="s">
        <v>64</v>
      </c>
      <c r="E131" t="s">
        <v>65</v>
      </c>
      <c r="F131" t="s">
        <v>51</v>
      </c>
      <c r="G131" t="s">
        <v>17</v>
      </c>
      <c r="H131" t="s">
        <v>56</v>
      </c>
      <c r="I131" t="s">
        <v>51</v>
      </c>
      <c r="J131" t="s">
        <v>51</v>
      </c>
    </row>
    <row r="132" spans="1:12" x14ac:dyDescent="0.25">
      <c r="A132" s="1" t="s">
        <v>51</v>
      </c>
      <c r="B132" s="1" t="s">
        <v>51</v>
      </c>
      <c r="C132" t="s">
        <v>297</v>
      </c>
      <c r="D132" t="s">
        <v>64</v>
      </c>
      <c r="E132" t="s">
        <v>65</v>
      </c>
      <c r="F132" t="s">
        <v>51</v>
      </c>
      <c r="G132" t="s">
        <v>17</v>
      </c>
      <c r="H132" t="s">
        <v>56</v>
      </c>
      <c r="I132" t="s">
        <v>70</v>
      </c>
      <c r="J132" t="s">
        <v>51</v>
      </c>
    </row>
    <row r="133" spans="1:12" x14ac:dyDescent="0.25">
      <c r="A133" s="1" t="s">
        <v>265</v>
      </c>
      <c r="B133" s="1" t="s">
        <v>51</v>
      </c>
      <c r="C133" t="s">
        <v>298</v>
      </c>
      <c r="D133" t="s">
        <v>110</v>
      </c>
      <c r="E133" t="s">
        <v>267</v>
      </c>
      <c r="F133" t="s">
        <v>69</v>
      </c>
      <c r="G133" t="s">
        <v>12</v>
      </c>
      <c r="H133" t="s">
        <v>56</v>
      </c>
      <c r="I133" t="s">
        <v>70</v>
      </c>
      <c r="J133" t="s">
        <v>51</v>
      </c>
    </row>
    <row r="134" spans="1:12" x14ac:dyDescent="0.25">
      <c r="A134" s="1" t="s">
        <v>51</v>
      </c>
      <c r="B134" s="1" t="s">
        <v>51</v>
      </c>
      <c r="C134" t="s">
        <v>299</v>
      </c>
      <c r="D134" t="s">
        <v>248</v>
      </c>
      <c r="E134" t="s">
        <v>62</v>
      </c>
      <c r="F134" t="s">
        <v>51</v>
      </c>
      <c r="G134" t="s">
        <v>9</v>
      </c>
      <c r="H134" t="s">
        <v>56</v>
      </c>
      <c r="I134" t="s">
        <v>51</v>
      </c>
      <c r="K134">
        <v>1</v>
      </c>
    </row>
    <row r="135" spans="1:12" x14ac:dyDescent="0.25">
      <c r="A135" s="1" t="s">
        <v>51</v>
      </c>
      <c r="B135" s="1" t="s">
        <v>51</v>
      </c>
      <c r="C135" t="s">
        <v>300</v>
      </c>
      <c r="D135" t="s">
        <v>64</v>
      </c>
      <c r="E135" t="s">
        <v>65</v>
      </c>
      <c r="F135" t="s">
        <v>51</v>
      </c>
      <c r="G135" t="s">
        <v>17</v>
      </c>
      <c r="H135" t="s">
        <v>56</v>
      </c>
      <c r="I135" t="s">
        <v>70</v>
      </c>
      <c r="J135" t="s">
        <v>51</v>
      </c>
    </row>
    <row r="136" spans="1:12" x14ac:dyDescent="0.25">
      <c r="A136" s="1" t="s">
        <v>51</v>
      </c>
      <c r="B136" s="1" t="s">
        <v>51</v>
      </c>
      <c r="C136" t="s">
        <v>301</v>
      </c>
      <c r="D136" t="s">
        <v>64</v>
      </c>
      <c r="E136" t="s">
        <v>65</v>
      </c>
      <c r="F136" t="s">
        <v>51</v>
      </c>
      <c r="G136" t="s">
        <v>17</v>
      </c>
      <c r="H136" t="s">
        <v>56</v>
      </c>
      <c r="I136" t="s">
        <v>70</v>
      </c>
      <c r="J136" t="s">
        <v>51</v>
      </c>
    </row>
    <row r="137" spans="1:12" x14ac:dyDescent="0.25">
      <c r="A137" s="1" t="s">
        <v>51</v>
      </c>
      <c r="B137" s="1" t="s">
        <v>51</v>
      </c>
      <c r="C137" t="s">
        <v>302</v>
      </c>
      <c r="D137" t="s">
        <v>148</v>
      </c>
      <c r="E137" t="s">
        <v>62</v>
      </c>
      <c r="F137" t="s">
        <v>51</v>
      </c>
      <c r="G137" t="s">
        <v>14</v>
      </c>
      <c r="H137" t="s">
        <v>56</v>
      </c>
      <c r="I137" t="s">
        <v>51</v>
      </c>
      <c r="J137" t="s">
        <v>51</v>
      </c>
    </row>
    <row r="138" spans="1:12" x14ac:dyDescent="0.25">
      <c r="A138" s="1" t="s">
        <v>51</v>
      </c>
      <c r="B138" s="1" t="s">
        <v>51</v>
      </c>
      <c r="C138" t="s">
        <v>303</v>
      </c>
      <c r="D138" t="s">
        <v>64</v>
      </c>
      <c r="E138" t="s">
        <v>65</v>
      </c>
      <c r="F138" t="s">
        <v>51</v>
      </c>
      <c r="G138" t="s">
        <v>17</v>
      </c>
      <c r="H138" t="s">
        <v>56</v>
      </c>
      <c r="I138" t="s">
        <v>70</v>
      </c>
      <c r="J138" t="s">
        <v>51</v>
      </c>
    </row>
    <row r="139" spans="1:12" x14ac:dyDescent="0.25">
      <c r="A139" s="1" t="s">
        <v>51</v>
      </c>
      <c r="B139" s="1" t="s">
        <v>51</v>
      </c>
      <c r="C139" t="s">
        <v>304</v>
      </c>
      <c r="D139" t="s">
        <v>64</v>
      </c>
      <c r="E139" t="s">
        <v>65</v>
      </c>
      <c r="F139" t="s">
        <v>51</v>
      </c>
      <c r="G139" t="s">
        <v>17</v>
      </c>
      <c r="H139" t="s">
        <v>56</v>
      </c>
      <c r="I139" t="s">
        <v>70</v>
      </c>
      <c r="J139" t="s">
        <v>51</v>
      </c>
    </row>
    <row r="140" spans="1:12" x14ac:dyDescent="0.25">
      <c r="A140" s="1" t="s">
        <v>51</v>
      </c>
      <c r="B140" s="1" t="s">
        <v>51</v>
      </c>
      <c r="C140" t="s">
        <v>305</v>
      </c>
      <c r="D140" t="s">
        <v>137</v>
      </c>
      <c r="E140" t="s">
        <v>138</v>
      </c>
      <c r="F140" t="s">
        <v>51</v>
      </c>
      <c r="G140" t="s">
        <v>17</v>
      </c>
      <c r="H140" t="s">
        <v>56</v>
      </c>
      <c r="I140" t="s">
        <v>51</v>
      </c>
      <c r="J140" t="s">
        <v>51</v>
      </c>
    </row>
    <row r="141" spans="1:12" x14ac:dyDescent="0.25">
      <c r="A141" s="1" t="s">
        <v>306</v>
      </c>
      <c r="B141" s="1">
        <v>128782860</v>
      </c>
      <c r="C141" t="s">
        <v>307</v>
      </c>
      <c r="D141" t="s">
        <v>106</v>
      </c>
      <c r="E141" t="s">
        <v>228</v>
      </c>
      <c r="F141" t="s">
        <v>308</v>
      </c>
      <c r="G141" t="s">
        <v>7</v>
      </c>
      <c r="H141" t="s">
        <v>56</v>
      </c>
      <c r="I141" t="s">
        <v>92</v>
      </c>
      <c r="J141" t="s">
        <v>51</v>
      </c>
      <c r="K141">
        <v>3</v>
      </c>
      <c r="L141">
        <v>0.11568432100000001</v>
      </c>
    </row>
    <row r="142" spans="1:12" x14ac:dyDescent="0.25">
      <c r="A142" s="1" t="s">
        <v>51</v>
      </c>
      <c r="B142" s="1" t="s">
        <v>51</v>
      </c>
      <c r="C142" t="s">
        <v>309</v>
      </c>
      <c r="D142" t="s">
        <v>64</v>
      </c>
      <c r="E142" t="s">
        <v>65</v>
      </c>
      <c r="F142" t="s">
        <v>51</v>
      </c>
      <c r="G142" t="s">
        <v>17</v>
      </c>
      <c r="H142" t="s">
        <v>56</v>
      </c>
      <c r="I142" t="s">
        <v>70</v>
      </c>
      <c r="J142" t="s">
        <v>51</v>
      </c>
    </row>
    <row r="143" spans="1:12" x14ac:dyDescent="0.25">
      <c r="A143" s="1" t="s">
        <v>51</v>
      </c>
      <c r="B143" s="1" t="s">
        <v>51</v>
      </c>
      <c r="C143" t="s">
        <v>310</v>
      </c>
      <c r="D143" t="s">
        <v>106</v>
      </c>
      <c r="E143" t="s">
        <v>62</v>
      </c>
      <c r="F143" t="s">
        <v>69</v>
      </c>
      <c r="G143" t="s">
        <v>9</v>
      </c>
      <c r="H143" t="s">
        <v>56</v>
      </c>
      <c r="I143" t="s">
        <v>70</v>
      </c>
      <c r="K143">
        <v>1</v>
      </c>
    </row>
    <row r="144" spans="1:12" x14ac:dyDescent="0.25">
      <c r="A144" s="1" t="s">
        <v>51</v>
      </c>
      <c r="B144" s="1" t="s">
        <v>51</v>
      </c>
      <c r="C144" t="s">
        <v>311</v>
      </c>
      <c r="D144" t="s">
        <v>64</v>
      </c>
      <c r="E144" t="s">
        <v>65</v>
      </c>
      <c r="F144" t="s">
        <v>312</v>
      </c>
      <c r="G144" t="s">
        <v>17</v>
      </c>
      <c r="H144" t="s">
        <v>56</v>
      </c>
      <c r="I144" t="s">
        <v>70</v>
      </c>
      <c r="J144" t="s">
        <v>33</v>
      </c>
    </row>
    <row r="145" spans="1:14" x14ac:dyDescent="0.25">
      <c r="A145" s="1" t="s">
        <v>51</v>
      </c>
      <c r="B145" s="1" t="s">
        <v>51</v>
      </c>
      <c r="C145" t="s">
        <v>313</v>
      </c>
      <c r="D145" t="s">
        <v>64</v>
      </c>
      <c r="E145" t="s">
        <v>65</v>
      </c>
      <c r="F145" t="s">
        <v>51</v>
      </c>
      <c r="G145" t="s">
        <v>17</v>
      </c>
      <c r="H145" t="s">
        <v>56</v>
      </c>
      <c r="I145" t="s">
        <v>70</v>
      </c>
      <c r="J145" t="s">
        <v>51</v>
      </c>
    </row>
    <row r="146" spans="1:14" x14ac:dyDescent="0.25">
      <c r="A146" s="1">
        <v>40113091</v>
      </c>
      <c r="B146" s="1">
        <v>128124123</v>
      </c>
      <c r="C146" t="s">
        <v>314</v>
      </c>
      <c r="D146" t="s">
        <v>106</v>
      </c>
      <c r="E146" t="s">
        <v>228</v>
      </c>
      <c r="F146" t="s">
        <v>91</v>
      </c>
      <c r="G146" t="s">
        <v>7</v>
      </c>
      <c r="H146" t="s">
        <v>56</v>
      </c>
      <c r="I146" t="s">
        <v>92</v>
      </c>
      <c r="J146" t="s">
        <v>51</v>
      </c>
      <c r="K146">
        <v>1</v>
      </c>
      <c r="L146">
        <v>6.9828319999999996E-3</v>
      </c>
    </row>
    <row r="147" spans="1:14" x14ac:dyDescent="0.25">
      <c r="A147" s="1" t="s">
        <v>51</v>
      </c>
      <c r="B147" s="1" t="s">
        <v>51</v>
      </c>
      <c r="C147" t="s">
        <v>315</v>
      </c>
      <c r="D147" t="s">
        <v>64</v>
      </c>
      <c r="E147" t="s">
        <v>65</v>
      </c>
      <c r="F147" t="s">
        <v>51</v>
      </c>
      <c r="G147" t="s">
        <v>17</v>
      </c>
      <c r="H147" t="s">
        <v>56</v>
      </c>
      <c r="I147" t="s">
        <v>70</v>
      </c>
      <c r="J147" t="s">
        <v>51</v>
      </c>
    </row>
    <row r="148" spans="1:14" x14ac:dyDescent="0.25">
      <c r="A148" s="1" t="s">
        <v>316</v>
      </c>
      <c r="B148" s="1" t="s">
        <v>317</v>
      </c>
      <c r="C148" t="s">
        <v>318</v>
      </c>
      <c r="D148" t="s">
        <v>106</v>
      </c>
      <c r="E148" t="s">
        <v>228</v>
      </c>
      <c r="F148" t="s">
        <v>91</v>
      </c>
      <c r="G148" t="s">
        <v>7</v>
      </c>
      <c r="H148" t="s">
        <v>56</v>
      </c>
      <c r="I148" t="s">
        <v>92</v>
      </c>
      <c r="J148" t="s">
        <v>33</v>
      </c>
      <c r="K148">
        <v>1</v>
      </c>
      <c r="L148">
        <v>0.10678950500000001</v>
      </c>
    </row>
    <row r="149" spans="1:14" x14ac:dyDescent="0.25">
      <c r="A149" s="1" t="s">
        <v>319</v>
      </c>
      <c r="B149" s="1" t="s">
        <v>320</v>
      </c>
      <c r="C149" t="s">
        <v>321</v>
      </c>
      <c r="D149" t="s">
        <v>106</v>
      </c>
      <c r="E149" t="s">
        <v>228</v>
      </c>
      <c r="F149" t="s">
        <v>91</v>
      </c>
      <c r="G149" t="s">
        <v>7</v>
      </c>
      <c r="H149" t="s">
        <v>56</v>
      </c>
      <c r="I149" t="s">
        <v>92</v>
      </c>
      <c r="J149" t="s">
        <v>33</v>
      </c>
      <c r="K149">
        <v>1</v>
      </c>
      <c r="L149">
        <v>0.33602882000000001</v>
      </c>
    </row>
    <row r="150" spans="1:14" x14ac:dyDescent="0.25">
      <c r="A150" s="1" t="s">
        <v>322</v>
      </c>
      <c r="B150" s="1" t="s">
        <v>323</v>
      </c>
      <c r="C150" t="s">
        <v>324</v>
      </c>
      <c r="D150" t="s">
        <v>67</v>
      </c>
      <c r="E150" t="s">
        <v>120</v>
      </c>
      <c r="F150" t="s">
        <v>121</v>
      </c>
      <c r="G150" t="s">
        <v>12</v>
      </c>
      <c r="H150" t="s">
        <v>56</v>
      </c>
      <c r="I150" t="s">
        <v>92</v>
      </c>
      <c r="J150" t="s">
        <v>51</v>
      </c>
    </row>
    <row r="151" spans="1:14" x14ac:dyDescent="0.25">
      <c r="A151" s="1" t="s">
        <v>325</v>
      </c>
      <c r="B151" s="1" t="s">
        <v>326</v>
      </c>
      <c r="C151" t="s">
        <v>327</v>
      </c>
      <c r="D151" t="s">
        <v>106</v>
      </c>
      <c r="E151" t="s">
        <v>228</v>
      </c>
      <c r="F151" t="s">
        <v>91</v>
      </c>
      <c r="G151" t="s">
        <v>7</v>
      </c>
      <c r="H151" t="s">
        <v>56</v>
      </c>
      <c r="I151" t="s">
        <v>92</v>
      </c>
      <c r="J151" t="s">
        <v>51</v>
      </c>
      <c r="K151">
        <v>1</v>
      </c>
      <c r="L151">
        <v>7.4886730000000004E-3</v>
      </c>
      <c r="M151" t="s">
        <v>231</v>
      </c>
      <c r="N151">
        <v>2.2892799999999999E-5</v>
      </c>
    </row>
    <row r="152" spans="1:14" x14ac:dyDescent="0.25">
      <c r="A152" s="1" t="s">
        <v>51</v>
      </c>
      <c r="B152" s="1" t="s">
        <v>51</v>
      </c>
      <c r="C152" t="s">
        <v>328</v>
      </c>
      <c r="D152" t="s">
        <v>53</v>
      </c>
      <c r="E152" t="s">
        <v>62</v>
      </c>
      <c r="F152" t="s">
        <v>69</v>
      </c>
      <c r="G152" t="s">
        <v>14</v>
      </c>
      <c r="H152" t="s">
        <v>56</v>
      </c>
      <c r="I152" t="s">
        <v>70</v>
      </c>
      <c r="J152" t="s">
        <v>33</v>
      </c>
    </row>
    <row r="153" spans="1:14" x14ac:dyDescent="0.25">
      <c r="A153" s="1" t="s">
        <v>329</v>
      </c>
      <c r="B153" s="1" t="s">
        <v>330</v>
      </c>
      <c r="C153" t="s">
        <v>331</v>
      </c>
      <c r="D153" t="s">
        <v>106</v>
      </c>
      <c r="E153" t="s">
        <v>228</v>
      </c>
      <c r="F153" t="s">
        <v>91</v>
      </c>
      <c r="G153" t="s">
        <v>7</v>
      </c>
      <c r="H153" t="s">
        <v>56</v>
      </c>
      <c r="I153" t="s">
        <v>92</v>
      </c>
      <c r="J153" t="s">
        <v>51</v>
      </c>
      <c r="K153">
        <v>2</v>
      </c>
      <c r="L153">
        <v>7.5084679999999999E-3</v>
      </c>
    </row>
    <row r="154" spans="1:14" x14ac:dyDescent="0.25">
      <c r="A154" s="1" t="s">
        <v>332</v>
      </c>
      <c r="B154" s="1" t="s">
        <v>333</v>
      </c>
      <c r="C154" t="s">
        <v>334</v>
      </c>
      <c r="D154" t="s">
        <v>106</v>
      </c>
      <c r="E154" t="s">
        <v>228</v>
      </c>
      <c r="F154" t="s">
        <v>91</v>
      </c>
      <c r="G154" t="s">
        <v>7</v>
      </c>
      <c r="H154" t="s">
        <v>56</v>
      </c>
      <c r="I154" t="s">
        <v>92</v>
      </c>
      <c r="J154" t="s">
        <v>51</v>
      </c>
      <c r="K154">
        <v>1</v>
      </c>
      <c r="L154">
        <v>7.4508660000000004E-3</v>
      </c>
    </row>
    <row r="155" spans="1:14" x14ac:dyDescent="0.25">
      <c r="A155" s="1" t="s">
        <v>335</v>
      </c>
      <c r="B155" s="1">
        <v>128298392</v>
      </c>
      <c r="C155" t="s">
        <v>336</v>
      </c>
      <c r="D155" t="s">
        <v>106</v>
      </c>
      <c r="E155" t="s">
        <v>228</v>
      </c>
      <c r="F155" t="s">
        <v>91</v>
      </c>
      <c r="G155" t="s">
        <v>7</v>
      </c>
      <c r="H155" t="s">
        <v>56</v>
      </c>
      <c r="I155" t="s">
        <v>92</v>
      </c>
      <c r="J155" t="s">
        <v>34</v>
      </c>
      <c r="K155">
        <v>1</v>
      </c>
      <c r="L155">
        <v>9.4012649000000004E-2</v>
      </c>
    </row>
    <row r="156" spans="1:14" x14ac:dyDescent="0.25">
      <c r="A156" s="1" t="s">
        <v>337</v>
      </c>
      <c r="B156" s="1" t="s">
        <v>338</v>
      </c>
      <c r="C156" t="s">
        <v>339</v>
      </c>
      <c r="D156" t="s">
        <v>106</v>
      </c>
      <c r="E156" t="s">
        <v>228</v>
      </c>
      <c r="F156" t="s">
        <v>91</v>
      </c>
      <c r="G156" t="s">
        <v>7</v>
      </c>
      <c r="H156" t="s">
        <v>56</v>
      </c>
      <c r="I156" t="s">
        <v>92</v>
      </c>
      <c r="J156" t="s">
        <v>33</v>
      </c>
      <c r="K156">
        <v>1</v>
      </c>
      <c r="L156">
        <v>1.9194712999999999E-2</v>
      </c>
    </row>
    <row r="157" spans="1:14" x14ac:dyDescent="0.25">
      <c r="A157" s="1" t="s">
        <v>51</v>
      </c>
      <c r="B157" s="1" t="s">
        <v>51</v>
      </c>
      <c r="C157" t="s">
        <v>340</v>
      </c>
      <c r="D157" t="s">
        <v>64</v>
      </c>
      <c r="E157" t="s">
        <v>65</v>
      </c>
      <c r="F157" t="s">
        <v>51</v>
      </c>
      <c r="G157" t="s">
        <v>17</v>
      </c>
      <c r="H157" t="s">
        <v>56</v>
      </c>
      <c r="I157" t="s">
        <v>70</v>
      </c>
      <c r="J157" t="s">
        <v>51</v>
      </c>
    </row>
    <row r="158" spans="1:14" x14ac:dyDescent="0.25">
      <c r="A158" s="1">
        <v>40115083</v>
      </c>
      <c r="B158" s="1">
        <v>128299305</v>
      </c>
      <c r="C158" t="s">
        <v>341</v>
      </c>
      <c r="D158" t="s">
        <v>106</v>
      </c>
      <c r="E158" t="s">
        <v>228</v>
      </c>
      <c r="F158" t="s">
        <v>91</v>
      </c>
      <c r="G158" t="s">
        <v>7</v>
      </c>
      <c r="H158" t="s">
        <v>56</v>
      </c>
      <c r="I158" t="s">
        <v>92</v>
      </c>
      <c r="J158" t="s">
        <v>51</v>
      </c>
      <c r="K158">
        <v>1</v>
      </c>
      <c r="L158">
        <v>6.9059330000000004E-3</v>
      </c>
    </row>
    <row r="159" spans="1:14" x14ac:dyDescent="0.25">
      <c r="A159" s="1" t="s">
        <v>342</v>
      </c>
      <c r="B159" s="1">
        <v>128744254</v>
      </c>
      <c r="C159" t="s">
        <v>343</v>
      </c>
      <c r="D159" t="s">
        <v>106</v>
      </c>
      <c r="E159" t="s">
        <v>228</v>
      </c>
      <c r="F159" t="s">
        <v>91</v>
      </c>
      <c r="G159" t="s">
        <v>7</v>
      </c>
      <c r="H159" t="s">
        <v>56</v>
      </c>
      <c r="I159" t="s">
        <v>92</v>
      </c>
      <c r="J159" t="s">
        <v>33</v>
      </c>
      <c r="K159">
        <v>1</v>
      </c>
      <c r="L159">
        <v>4.6452288000000001E-2</v>
      </c>
    </row>
    <row r="160" spans="1:14" x14ac:dyDescent="0.25">
      <c r="A160" s="1" t="s">
        <v>51</v>
      </c>
      <c r="B160" s="1" t="s">
        <v>51</v>
      </c>
      <c r="C160" t="s">
        <v>344</v>
      </c>
      <c r="D160" t="s">
        <v>110</v>
      </c>
      <c r="F160" t="s">
        <v>51</v>
      </c>
      <c r="G160" t="s">
        <v>17</v>
      </c>
      <c r="H160" t="s">
        <v>56</v>
      </c>
      <c r="I160" t="s">
        <v>51</v>
      </c>
      <c r="J160" t="s">
        <v>51</v>
      </c>
    </row>
    <row r="161" spans="1:12" x14ac:dyDescent="0.25">
      <c r="A161" s="1" t="s">
        <v>51</v>
      </c>
      <c r="B161" s="1" t="s">
        <v>51</v>
      </c>
      <c r="C161" t="s">
        <v>345</v>
      </c>
      <c r="D161" t="s">
        <v>64</v>
      </c>
      <c r="E161" t="s">
        <v>65</v>
      </c>
      <c r="F161" t="s">
        <v>51</v>
      </c>
      <c r="G161" t="s">
        <v>17</v>
      </c>
      <c r="H161" t="s">
        <v>56</v>
      </c>
      <c r="I161" t="s">
        <v>51</v>
      </c>
      <c r="J161" t="s">
        <v>51</v>
      </c>
    </row>
    <row r="162" spans="1:12" x14ac:dyDescent="0.25">
      <c r="A162" s="1" t="s">
        <v>346</v>
      </c>
      <c r="B162" s="1" t="s">
        <v>347</v>
      </c>
      <c r="C162" t="s">
        <v>348</v>
      </c>
      <c r="D162" t="s">
        <v>106</v>
      </c>
      <c r="E162" t="s">
        <v>228</v>
      </c>
      <c r="F162" t="s">
        <v>91</v>
      </c>
      <c r="G162" t="s">
        <v>7</v>
      </c>
      <c r="H162" t="s">
        <v>56</v>
      </c>
      <c r="I162" t="s">
        <v>92</v>
      </c>
      <c r="J162" t="s">
        <v>51</v>
      </c>
      <c r="K162">
        <v>1</v>
      </c>
      <c r="L162">
        <v>6.9386969999999997E-3</v>
      </c>
    </row>
    <row r="163" spans="1:12" x14ac:dyDescent="0.25">
      <c r="A163" s="1" t="s">
        <v>51</v>
      </c>
      <c r="B163" s="1" t="s">
        <v>51</v>
      </c>
      <c r="C163" t="s">
        <v>349</v>
      </c>
      <c r="D163" t="s">
        <v>67</v>
      </c>
      <c r="E163" t="s">
        <v>62</v>
      </c>
      <c r="F163" t="s">
        <v>69</v>
      </c>
      <c r="G163" t="s">
        <v>14</v>
      </c>
      <c r="H163" t="s">
        <v>56</v>
      </c>
      <c r="I163" t="s">
        <v>70</v>
      </c>
      <c r="J163" t="s">
        <v>51</v>
      </c>
    </row>
    <row r="164" spans="1:12" x14ac:dyDescent="0.25">
      <c r="A164" s="1" t="s">
        <v>51</v>
      </c>
      <c r="B164" s="1" t="s">
        <v>51</v>
      </c>
      <c r="C164" t="s">
        <v>350</v>
      </c>
      <c r="D164" t="s">
        <v>110</v>
      </c>
      <c r="F164" t="s">
        <v>69</v>
      </c>
      <c r="G164" t="s">
        <v>17</v>
      </c>
      <c r="H164" t="s">
        <v>56</v>
      </c>
      <c r="I164" t="s">
        <v>70</v>
      </c>
      <c r="J164" t="s">
        <v>51</v>
      </c>
    </row>
    <row r="165" spans="1:12" x14ac:dyDescent="0.25">
      <c r="A165" s="1" t="s">
        <v>51</v>
      </c>
      <c r="B165" s="1" t="s">
        <v>51</v>
      </c>
      <c r="C165" t="s">
        <v>351</v>
      </c>
      <c r="D165" t="s">
        <v>160</v>
      </c>
      <c r="F165" t="s">
        <v>69</v>
      </c>
      <c r="G165" t="s">
        <v>17</v>
      </c>
      <c r="H165" t="s">
        <v>56</v>
      </c>
      <c r="I165" t="s">
        <v>70</v>
      </c>
      <c r="J165" t="s">
        <v>51</v>
      </c>
    </row>
    <row r="166" spans="1:12" x14ac:dyDescent="0.25">
      <c r="A166" s="1" t="s">
        <v>51</v>
      </c>
      <c r="B166" s="1" t="s">
        <v>51</v>
      </c>
      <c r="C166" t="s">
        <v>352</v>
      </c>
      <c r="D166" t="s">
        <v>160</v>
      </c>
      <c r="F166" t="s">
        <v>69</v>
      </c>
      <c r="G166" t="s">
        <v>17</v>
      </c>
      <c r="H166" t="s">
        <v>56</v>
      </c>
      <c r="I166" t="s">
        <v>70</v>
      </c>
      <c r="J166" t="s">
        <v>51</v>
      </c>
    </row>
    <row r="167" spans="1:12" x14ac:dyDescent="0.25">
      <c r="A167" s="1" t="s">
        <v>353</v>
      </c>
      <c r="B167" s="1">
        <v>128571765</v>
      </c>
      <c r="C167" t="s">
        <v>354</v>
      </c>
      <c r="D167" t="s">
        <v>106</v>
      </c>
      <c r="E167" t="s">
        <v>228</v>
      </c>
      <c r="F167" t="s">
        <v>91</v>
      </c>
      <c r="G167" t="s">
        <v>7</v>
      </c>
      <c r="H167" t="s">
        <v>56</v>
      </c>
      <c r="I167" t="s">
        <v>92</v>
      </c>
      <c r="J167" t="s">
        <v>51</v>
      </c>
      <c r="K167">
        <v>1</v>
      </c>
      <c r="L167">
        <v>7.3819439999999997E-3</v>
      </c>
    </row>
    <row r="168" spans="1:12" x14ac:dyDescent="0.25">
      <c r="A168" s="1" t="s">
        <v>51</v>
      </c>
      <c r="B168" s="1" t="s">
        <v>51</v>
      </c>
      <c r="C168" t="s">
        <v>355</v>
      </c>
      <c r="D168" t="s">
        <v>64</v>
      </c>
      <c r="E168" t="s">
        <v>65</v>
      </c>
      <c r="F168" t="s">
        <v>51</v>
      </c>
      <c r="G168" t="s">
        <v>17</v>
      </c>
      <c r="H168" t="s">
        <v>56</v>
      </c>
      <c r="I168" t="s">
        <v>70</v>
      </c>
      <c r="J168" t="s">
        <v>51</v>
      </c>
    </row>
    <row r="169" spans="1:12" x14ac:dyDescent="0.25">
      <c r="A169" s="1" t="s">
        <v>356</v>
      </c>
      <c r="B169" s="1">
        <v>129762003</v>
      </c>
      <c r="C169" t="s">
        <v>357</v>
      </c>
      <c r="D169" t="s">
        <v>106</v>
      </c>
      <c r="E169" t="s">
        <v>228</v>
      </c>
      <c r="F169" t="s">
        <v>91</v>
      </c>
      <c r="G169" t="s">
        <v>7</v>
      </c>
      <c r="H169" t="s">
        <v>56</v>
      </c>
      <c r="I169" t="s">
        <v>92</v>
      </c>
      <c r="J169" t="s">
        <v>51</v>
      </c>
      <c r="K169">
        <v>1</v>
      </c>
      <c r="L169">
        <v>7.5042010000000003E-3</v>
      </c>
    </row>
    <row r="170" spans="1:12" x14ac:dyDescent="0.25">
      <c r="A170" s="1" t="s">
        <v>358</v>
      </c>
      <c r="B170" s="1">
        <v>128300151</v>
      </c>
      <c r="C170" t="s">
        <v>359</v>
      </c>
      <c r="D170" t="s">
        <v>106</v>
      </c>
      <c r="E170" t="s">
        <v>228</v>
      </c>
      <c r="F170" t="s">
        <v>91</v>
      </c>
      <c r="G170" t="s">
        <v>7</v>
      </c>
      <c r="H170" t="s">
        <v>56</v>
      </c>
      <c r="I170" t="s">
        <v>92</v>
      </c>
      <c r="J170" t="s">
        <v>33</v>
      </c>
      <c r="K170">
        <v>1</v>
      </c>
      <c r="L170">
        <v>0.17307547000000001</v>
      </c>
    </row>
    <row r="171" spans="1:12" x14ac:dyDescent="0.25">
      <c r="A171" s="1" t="s">
        <v>360</v>
      </c>
      <c r="C171" t="s">
        <v>361</v>
      </c>
      <c r="D171" t="s">
        <v>79</v>
      </c>
      <c r="E171" t="s">
        <v>80</v>
      </c>
      <c r="F171" t="s">
        <v>80</v>
      </c>
      <c r="G171" t="s">
        <v>17</v>
      </c>
      <c r="H171" t="s">
        <v>56</v>
      </c>
      <c r="I171" t="s">
        <v>122</v>
      </c>
      <c r="J171" t="s">
        <v>34</v>
      </c>
    </row>
    <row r="172" spans="1:12" x14ac:dyDescent="0.25">
      <c r="A172" s="1" t="s">
        <v>362</v>
      </c>
      <c r="B172" s="1" t="s">
        <v>363</v>
      </c>
      <c r="C172" t="s">
        <v>364</v>
      </c>
      <c r="D172" t="s">
        <v>106</v>
      </c>
      <c r="E172" t="s">
        <v>228</v>
      </c>
      <c r="F172" t="s">
        <v>91</v>
      </c>
      <c r="G172" t="s">
        <v>7</v>
      </c>
      <c r="H172" t="s">
        <v>56</v>
      </c>
      <c r="I172" t="s">
        <v>92</v>
      </c>
      <c r="J172" t="s">
        <v>34</v>
      </c>
      <c r="K172">
        <v>1</v>
      </c>
      <c r="L172">
        <v>1.3295367000000001E-2</v>
      </c>
    </row>
    <row r="173" spans="1:12" x14ac:dyDescent="0.25">
      <c r="A173" s="1" t="s">
        <v>51</v>
      </c>
      <c r="B173" s="1" t="s">
        <v>51</v>
      </c>
      <c r="C173" t="s">
        <v>365</v>
      </c>
      <c r="D173" t="s">
        <v>64</v>
      </c>
      <c r="E173" t="s">
        <v>65</v>
      </c>
      <c r="F173" t="s">
        <v>51</v>
      </c>
      <c r="G173" t="s">
        <v>17</v>
      </c>
      <c r="H173" t="s">
        <v>56</v>
      </c>
      <c r="I173" t="s">
        <v>70</v>
      </c>
      <c r="J173" t="s">
        <v>34</v>
      </c>
    </row>
    <row r="174" spans="1:12" x14ac:dyDescent="0.25">
      <c r="A174" s="1" t="s">
        <v>366</v>
      </c>
      <c r="B174" s="1">
        <v>128464925</v>
      </c>
      <c r="C174" t="s">
        <v>367</v>
      </c>
      <c r="D174" t="s">
        <v>106</v>
      </c>
      <c r="E174" t="s">
        <v>228</v>
      </c>
      <c r="F174" t="s">
        <v>91</v>
      </c>
      <c r="G174" t="s">
        <v>7</v>
      </c>
      <c r="H174" t="s">
        <v>56</v>
      </c>
      <c r="I174" t="s">
        <v>92</v>
      </c>
      <c r="J174" t="s">
        <v>51</v>
      </c>
      <c r="K174">
        <v>2</v>
      </c>
      <c r="L174">
        <v>5.0819460000000004E-3</v>
      </c>
    </row>
    <row r="175" spans="1:12" x14ac:dyDescent="0.25">
      <c r="A175" s="1" t="s">
        <v>51</v>
      </c>
      <c r="B175" s="1" t="s">
        <v>51</v>
      </c>
      <c r="C175" t="s">
        <v>368</v>
      </c>
      <c r="D175" t="s">
        <v>106</v>
      </c>
      <c r="E175" t="s">
        <v>62</v>
      </c>
      <c r="F175" t="s">
        <v>69</v>
      </c>
      <c r="G175" t="s">
        <v>9</v>
      </c>
      <c r="H175" t="s">
        <v>56</v>
      </c>
      <c r="I175" t="s">
        <v>70</v>
      </c>
      <c r="K175">
        <v>1</v>
      </c>
    </row>
    <row r="176" spans="1:12" x14ac:dyDescent="0.25">
      <c r="A176" s="1" t="s">
        <v>51</v>
      </c>
      <c r="B176" s="1" t="s">
        <v>51</v>
      </c>
      <c r="C176" t="s">
        <v>369</v>
      </c>
      <c r="D176" t="s">
        <v>53</v>
      </c>
      <c r="E176" t="s">
        <v>62</v>
      </c>
      <c r="F176" t="s">
        <v>69</v>
      </c>
      <c r="G176" t="s">
        <v>14</v>
      </c>
      <c r="H176" t="s">
        <v>56</v>
      </c>
      <c r="I176" t="s">
        <v>70</v>
      </c>
      <c r="J176" t="s">
        <v>51</v>
      </c>
    </row>
    <row r="177" spans="1:14" x14ac:dyDescent="0.25">
      <c r="A177" s="1" t="s">
        <v>370</v>
      </c>
      <c r="B177" s="1" t="s">
        <v>51</v>
      </c>
      <c r="C177" t="s">
        <v>371</v>
      </c>
      <c r="D177" t="s">
        <v>64</v>
      </c>
      <c r="E177" t="s">
        <v>65</v>
      </c>
      <c r="F177" t="s">
        <v>312</v>
      </c>
      <c r="G177" t="s">
        <v>17</v>
      </c>
      <c r="H177" t="s">
        <v>56</v>
      </c>
      <c r="I177" t="s">
        <v>82</v>
      </c>
      <c r="J177" t="s">
        <v>51</v>
      </c>
    </row>
    <row r="178" spans="1:14" x14ac:dyDescent="0.25">
      <c r="A178" s="1" t="s">
        <v>51</v>
      </c>
      <c r="B178" s="1" t="s">
        <v>51</v>
      </c>
      <c r="C178" t="s">
        <v>372</v>
      </c>
      <c r="D178" t="s">
        <v>64</v>
      </c>
      <c r="E178" t="s">
        <v>65</v>
      </c>
      <c r="F178" t="s">
        <v>51</v>
      </c>
      <c r="G178" t="s">
        <v>17</v>
      </c>
      <c r="H178" t="s">
        <v>56</v>
      </c>
      <c r="I178" t="s">
        <v>70</v>
      </c>
      <c r="J178" t="s">
        <v>51</v>
      </c>
    </row>
    <row r="179" spans="1:14" x14ac:dyDescent="0.25">
      <c r="A179" s="1" t="s">
        <v>373</v>
      </c>
      <c r="B179" s="1">
        <v>129733926</v>
      </c>
      <c r="C179" t="s">
        <v>374</v>
      </c>
      <c r="D179" t="s">
        <v>106</v>
      </c>
      <c r="E179" t="s">
        <v>228</v>
      </c>
      <c r="F179" t="s">
        <v>91</v>
      </c>
      <c r="G179" t="s">
        <v>7</v>
      </c>
      <c r="H179" t="s">
        <v>56</v>
      </c>
      <c r="I179" t="s">
        <v>92</v>
      </c>
      <c r="J179" t="s">
        <v>51</v>
      </c>
      <c r="K179">
        <v>1</v>
      </c>
      <c r="L179">
        <v>5.0857890000000003E-3</v>
      </c>
    </row>
    <row r="180" spans="1:14" x14ac:dyDescent="0.25">
      <c r="A180" s="1">
        <v>40118546</v>
      </c>
      <c r="B180" s="1" t="s">
        <v>51</v>
      </c>
      <c r="C180" t="s">
        <v>375</v>
      </c>
      <c r="D180" t="s">
        <v>160</v>
      </c>
      <c r="F180" t="s">
        <v>87</v>
      </c>
      <c r="G180" t="s">
        <v>17</v>
      </c>
      <c r="H180" t="s">
        <v>56</v>
      </c>
      <c r="I180" t="s">
        <v>122</v>
      </c>
      <c r="J180" t="s">
        <v>51</v>
      </c>
    </row>
    <row r="181" spans="1:14" x14ac:dyDescent="0.25">
      <c r="A181" s="1" t="s">
        <v>51</v>
      </c>
      <c r="B181" s="1" t="s">
        <v>51</v>
      </c>
      <c r="C181" t="s">
        <v>376</v>
      </c>
      <c r="D181" t="s">
        <v>64</v>
      </c>
      <c r="E181" t="s">
        <v>65</v>
      </c>
      <c r="F181" t="s">
        <v>51</v>
      </c>
      <c r="G181" t="s">
        <v>17</v>
      </c>
      <c r="H181" t="s">
        <v>56</v>
      </c>
      <c r="I181" t="s">
        <v>70</v>
      </c>
      <c r="J181" t="s">
        <v>51</v>
      </c>
    </row>
    <row r="182" spans="1:14" x14ac:dyDescent="0.25">
      <c r="A182" s="1" t="s">
        <v>51</v>
      </c>
      <c r="B182" s="1" t="s">
        <v>51</v>
      </c>
      <c r="C182" t="s">
        <v>377</v>
      </c>
      <c r="D182" t="s">
        <v>19</v>
      </c>
      <c r="E182" t="s">
        <v>82</v>
      </c>
      <c r="F182" t="s">
        <v>82</v>
      </c>
      <c r="G182" t="s">
        <v>19</v>
      </c>
      <c r="H182" t="s">
        <v>56</v>
      </c>
      <c r="I182" t="s">
        <v>70</v>
      </c>
      <c r="J182" t="s">
        <v>51</v>
      </c>
    </row>
    <row r="183" spans="1:14" x14ac:dyDescent="0.25">
      <c r="A183" s="1" t="s">
        <v>378</v>
      </c>
      <c r="B183" s="1" t="s">
        <v>379</v>
      </c>
      <c r="C183" t="s">
        <v>380</v>
      </c>
      <c r="D183" t="s">
        <v>106</v>
      </c>
      <c r="E183" t="s">
        <v>228</v>
      </c>
      <c r="F183" t="s">
        <v>91</v>
      </c>
      <c r="G183" t="s">
        <v>7</v>
      </c>
      <c r="H183" t="s">
        <v>56</v>
      </c>
      <c r="I183" t="s">
        <v>92</v>
      </c>
      <c r="J183" t="s">
        <v>51</v>
      </c>
      <c r="K183">
        <v>1</v>
      </c>
      <c r="L183">
        <v>7.5204989999999999E-3</v>
      </c>
    </row>
    <row r="184" spans="1:14" x14ac:dyDescent="0.25">
      <c r="A184" s="1" t="s">
        <v>381</v>
      </c>
      <c r="B184" s="1">
        <v>128697497</v>
      </c>
      <c r="C184" t="s">
        <v>382</v>
      </c>
      <c r="D184" t="s">
        <v>106</v>
      </c>
      <c r="E184" t="s">
        <v>228</v>
      </c>
      <c r="F184" t="s">
        <v>91</v>
      </c>
      <c r="G184" t="s">
        <v>7</v>
      </c>
      <c r="H184" t="s">
        <v>56</v>
      </c>
      <c r="I184" t="s">
        <v>92</v>
      </c>
      <c r="J184" t="s">
        <v>51</v>
      </c>
      <c r="K184">
        <v>1</v>
      </c>
      <c r="L184">
        <v>7.639425E-3</v>
      </c>
    </row>
    <row r="185" spans="1:14" x14ac:dyDescent="0.25">
      <c r="A185" s="1" t="s">
        <v>383</v>
      </c>
      <c r="B185" s="1" t="s">
        <v>384</v>
      </c>
      <c r="C185" t="s">
        <v>385</v>
      </c>
      <c r="D185" t="s">
        <v>106</v>
      </c>
      <c r="E185" t="s">
        <v>228</v>
      </c>
      <c r="F185" t="s">
        <v>91</v>
      </c>
      <c r="G185" t="s">
        <v>7</v>
      </c>
      <c r="H185" t="s">
        <v>56</v>
      </c>
      <c r="I185" t="s">
        <v>92</v>
      </c>
      <c r="J185" t="s">
        <v>51</v>
      </c>
      <c r="K185">
        <v>1</v>
      </c>
      <c r="L185">
        <v>7.6201790000000004E-3</v>
      </c>
    </row>
    <row r="186" spans="1:14" x14ac:dyDescent="0.25">
      <c r="A186" s="1" t="s">
        <v>386</v>
      </c>
      <c r="B186" s="1" t="s">
        <v>387</v>
      </c>
      <c r="C186" t="s">
        <v>388</v>
      </c>
      <c r="D186" t="s">
        <v>106</v>
      </c>
      <c r="E186" t="s">
        <v>228</v>
      </c>
      <c r="F186" t="s">
        <v>91</v>
      </c>
      <c r="G186" t="s">
        <v>7</v>
      </c>
      <c r="H186" t="s">
        <v>56</v>
      </c>
      <c r="I186" t="s">
        <v>92</v>
      </c>
      <c r="J186" t="s">
        <v>51</v>
      </c>
      <c r="K186">
        <v>1</v>
      </c>
      <c r="L186">
        <v>7.548089E-3</v>
      </c>
    </row>
    <row r="187" spans="1:14" x14ac:dyDescent="0.25">
      <c r="A187" s="1" t="s">
        <v>389</v>
      </c>
      <c r="B187" s="1" t="s">
        <v>51</v>
      </c>
      <c r="C187" t="s">
        <v>390</v>
      </c>
      <c r="D187" t="s">
        <v>79</v>
      </c>
      <c r="E187" t="s">
        <v>80</v>
      </c>
      <c r="F187" t="s">
        <v>80</v>
      </c>
      <c r="G187" t="s">
        <v>17</v>
      </c>
      <c r="H187" t="s">
        <v>56</v>
      </c>
      <c r="I187" t="s">
        <v>122</v>
      </c>
      <c r="J187" t="s">
        <v>34</v>
      </c>
    </row>
    <row r="188" spans="1:14" x14ac:dyDescent="0.25">
      <c r="A188" s="1" t="s">
        <v>391</v>
      </c>
      <c r="B188" s="1">
        <v>129243080</v>
      </c>
      <c r="C188" t="s">
        <v>392</v>
      </c>
      <c r="D188" t="s">
        <v>106</v>
      </c>
      <c r="E188" t="s">
        <v>228</v>
      </c>
      <c r="F188" t="s">
        <v>91</v>
      </c>
      <c r="G188" t="s">
        <v>7</v>
      </c>
      <c r="H188" t="s">
        <v>56</v>
      </c>
      <c r="I188" t="s">
        <v>92</v>
      </c>
      <c r="J188" t="s">
        <v>51</v>
      </c>
      <c r="K188">
        <v>1</v>
      </c>
      <c r="L188">
        <v>7.5531319999999997E-3</v>
      </c>
    </row>
    <row r="189" spans="1:14" x14ac:dyDescent="0.25">
      <c r="A189" s="1" t="s">
        <v>51</v>
      </c>
      <c r="B189" s="1" t="s">
        <v>51</v>
      </c>
      <c r="C189" t="s">
        <v>393</v>
      </c>
      <c r="D189" t="s">
        <v>64</v>
      </c>
      <c r="E189" t="s">
        <v>65</v>
      </c>
      <c r="F189" t="s">
        <v>51</v>
      </c>
      <c r="G189" t="s">
        <v>17</v>
      </c>
      <c r="H189" t="s">
        <v>56</v>
      </c>
      <c r="I189" t="s">
        <v>70</v>
      </c>
      <c r="J189" t="s">
        <v>51</v>
      </c>
    </row>
    <row r="190" spans="1:14" x14ac:dyDescent="0.25">
      <c r="A190" s="1" t="s">
        <v>51</v>
      </c>
      <c r="B190" s="1" t="s">
        <v>51</v>
      </c>
      <c r="C190" t="s">
        <v>394</v>
      </c>
      <c r="D190" t="s">
        <v>106</v>
      </c>
      <c r="E190" t="s">
        <v>62</v>
      </c>
      <c r="F190" t="s">
        <v>69</v>
      </c>
      <c r="G190" t="s">
        <v>9</v>
      </c>
      <c r="H190" t="s">
        <v>56</v>
      </c>
      <c r="I190" t="s">
        <v>70</v>
      </c>
      <c r="K190">
        <v>1</v>
      </c>
    </row>
    <row r="191" spans="1:14" x14ac:dyDescent="0.25">
      <c r="A191" s="1">
        <v>40120372</v>
      </c>
      <c r="B191" s="1">
        <v>129725182</v>
      </c>
      <c r="C191" s="2">
        <v>45135.620300925926</v>
      </c>
      <c r="D191" t="s">
        <v>106</v>
      </c>
      <c r="E191" t="s">
        <v>228</v>
      </c>
      <c r="F191" t="s">
        <v>91</v>
      </c>
      <c r="G191" t="s">
        <v>7</v>
      </c>
      <c r="H191" t="s">
        <v>56</v>
      </c>
      <c r="I191" t="s">
        <v>92</v>
      </c>
      <c r="J191" t="s">
        <v>51</v>
      </c>
      <c r="K191">
        <v>1</v>
      </c>
      <c r="L191">
        <v>7.6022779999999996E-3</v>
      </c>
      <c r="M191" t="s">
        <v>238</v>
      </c>
      <c r="N191">
        <v>1.43511E-4</v>
      </c>
    </row>
    <row r="192" spans="1:14" x14ac:dyDescent="0.25">
      <c r="A192" s="1" t="s">
        <v>395</v>
      </c>
      <c r="B192" s="1">
        <v>129064109</v>
      </c>
      <c r="C192" t="s">
        <v>396</v>
      </c>
      <c r="D192" t="s">
        <v>106</v>
      </c>
      <c r="E192" t="s">
        <v>228</v>
      </c>
      <c r="F192" t="s">
        <v>91</v>
      </c>
      <c r="G192" t="s">
        <v>7</v>
      </c>
      <c r="H192" t="s">
        <v>56</v>
      </c>
      <c r="I192" t="s">
        <v>92</v>
      </c>
      <c r="J192" t="s">
        <v>51</v>
      </c>
      <c r="K192">
        <v>1</v>
      </c>
      <c r="L192">
        <v>7.5677419999999997E-3</v>
      </c>
    </row>
    <row r="193" spans="1:14" x14ac:dyDescent="0.25">
      <c r="A193" s="1" t="s">
        <v>397</v>
      </c>
      <c r="B193" s="1">
        <v>128300294</v>
      </c>
      <c r="C193" t="s">
        <v>398</v>
      </c>
      <c r="D193" t="s">
        <v>106</v>
      </c>
      <c r="E193" t="s">
        <v>228</v>
      </c>
      <c r="F193" t="s">
        <v>91</v>
      </c>
      <c r="G193" t="s">
        <v>7</v>
      </c>
      <c r="H193" t="s">
        <v>56</v>
      </c>
      <c r="I193" t="s">
        <v>92</v>
      </c>
      <c r="J193" t="s">
        <v>51</v>
      </c>
      <c r="K193">
        <v>3</v>
      </c>
      <c r="L193">
        <v>7.5485650000000001E-3</v>
      </c>
      <c r="M193" t="s">
        <v>399</v>
      </c>
      <c r="N193">
        <v>5.5959399999999998E-5</v>
      </c>
    </row>
    <row r="194" spans="1:14" x14ac:dyDescent="0.25">
      <c r="A194" s="1" t="s">
        <v>51</v>
      </c>
      <c r="B194" s="1" t="s">
        <v>51</v>
      </c>
      <c r="C194" t="s">
        <v>400</v>
      </c>
      <c r="D194" t="s">
        <v>64</v>
      </c>
      <c r="E194" t="s">
        <v>65</v>
      </c>
      <c r="F194" t="s">
        <v>51</v>
      </c>
      <c r="G194" t="s">
        <v>17</v>
      </c>
      <c r="H194" t="s">
        <v>56</v>
      </c>
      <c r="I194" t="s">
        <v>70</v>
      </c>
      <c r="J194" t="s">
        <v>51</v>
      </c>
    </row>
    <row r="195" spans="1:14" x14ac:dyDescent="0.25">
      <c r="A195" s="1" t="s">
        <v>51</v>
      </c>
      <c r="B195" s="1" t="s">
        <v>51</v>
      </c>
      <c r="C195" t="s">
        <v>401</v>
      </c>
      <c r="D195" t="s">
        <v>64</v>
      </c>
      <c r="E195" t="s">
        <v>65</v>
      </c>
      <c r="F195" t="s">
        <v>51</v>
      </c>
      <c r="G195" t="s">
        <v>17</v>
      </c>
      <c r="H195" t="s">
        <v>56</v>
      </c>
      <c r="I195" t="s">
        <v>70</v>
      </c>
      <c r="J195" t="s">
        <v>51</v>
      </c>
    </row>
    <row r="196" spans="1:14" x14ac:dyDescent="0.25">
      <c r="A196" s="1" t="s">
        <v>402</v>
      </c>
      <c r="B196" s="1" t="s">
        <v>51</v>
      </c>
      <c r="C196" t="s">
        <v>403</v>
      </c>
      <c r="D196" t="s">
        <v>79</v>
      </c>
      <c r="E196" t="s">
        <v>80</v>
      </c>
      <c r="F196" t="s">
        <v>80</v>
      </c>
      <c r="G196" t="s">
        <v>17</v>
      </c>
      <c r="H196" t="s">
        <v>56</v>
      </c>
      <c r="I196" t="s">
        <v>122</v>
      </c>
      <c r="J196" t="s">
        <v>51</v>
      </c>
    </row>
    <row r="197" spans="1:14" x14ac:dyDescent="0.25">
      <c r="A197" s="1" t="s">
        <v>404</v>
      </c>
      <c r="B197" s="1" t="s">
        <v>405</v>
      </c>
      <c r="C197" t="s">
        <v>406</v>
      </c>
      <c r="D197" t="s">
        <v>106</v>
      </c>
      <c r="E197" t="s">
        <v>228</v>
      </c>
      <c r="F197" t="s">
        <v>91</v>
      </c>
      <c r="G197" t="s">
        <v>7</v>
      </c>
      <c r="H197" t="s">
        <v>56</v>
      </c>
      <c r="I197" t="s">
        <v>92</v>
      </c>
      <c r="J197" t="s">
        <v>51</v>
      </c>
      <c r="K197">
        <v>1</v>
      </c>
      <c r="L197">
        <v>7.5621830000000001E-3</v>
      </c>
    </row>
    <row r="198" spans="1:14" x14ac:dyDescent="0.25">
      <c r="A198" s="1" t="s">
        <v>51</v>
      </c>
      <c r="B198" s="1" t="s">
        <v>51</v>
      </c>
      <c r="C198" t="s">
        <v>407</v>
      </c>
      <c r="D198" t="s">
        <v>64</v>
      </c>
      <c r="E198" t="s">
        <v>65</v>
      </c>
      <c r="F198" t="s">
        <v>51</v>
      </c>
      <c r="G198" t="s">
        <v>17</v>
      </c>
      <c r="H198" t="s">
        <v>56</v>
      </c>
      <c r="I198" t="s">
        <v>51</v>
      </c>
      <c r="J198" t="s">
        <v>51</v>
      </c>
    </row>
    <row r="199" spans="1:14" x14ac:dyDescent="0.25">
      <c r="A199" s="1" t="s">
        <v>408</v>
      </c>
      <c r="B199" s="1" t="s">
        <v>51</v>
      </c>
      <c r="C199" t="s">
        <v>409</v>
      </c>
      <c r="D199" t="s">
        <v>242</v>
      </c>
      <c r="E199" t="s">
        <v>62</v>
      </c>
      <c r="F199" t="s">
        <v>55</v>
      </c>
      <c r="G199" t="s">
        <v>14</v>
      </c>
      <c r="H199" t="s">
        <v>56</v>
      </c>
      <c r="I199" t="s">
        <v>57</v>
      </c>
      <c r="J199" t="s">
        <v>51</v>
      </c>
    </row>
    <row r="200" spans="1:14" x14ac:dyDescent="0.25">
      <c r="A200" s="1" t="s">
        <v>51</v>
      </c>
      <c r="B200" s="1" t="s">
        <v>51</v>
      </c>
      <c r="C200" t="s">
        <v>410</v>
      </c>
      <c r="D200" t="s">
        <v>64</v>
      </c>
      <c r="E200" t="s">
        <v>65</v>
      </c>
      <c r="F200" t="s">
        <v>51</v>
      </c>
      <c r="G200" t="s">
        <v>17</v>
      </c>
      <c r="H200" t="s">
        <v>56</v>
      </c>
      <c r="I200" t="s">
        <v>51</v>
      </c>
      <c r="J200" t="s">
        <v>51</v>
      </c>
    </row>
    <row r="201" spans="1:14" x14ac:dyDescent="0.25">
      <c r="A201" s="1" t="s">
        <v>51</v>
      </c>
      <c r="B201" s="1" t="s">
        <v>51</v>
      </c>
      <c r="C201" t="s">
        <v>411</v>
      </c>
      <c r="D201" t="s">
        <v>64</v>
      </c>
      <c r="E201" t="s">
        <v>65</v>
      </c>
      <c r="F201" t="s">
        <v>51</v>
      </c>
      <c r="G201" t="s">
        <v>17</v>
      </c>
      <c r="H201" t="s">
        <v>56</v>
      </c>
      <c r="I201" t="s">
        <v>51</v>
      </c>
      <c r="J201" t="s">
        <v>51</v>
      </c>
    </row>
    <row r="202" spans="1:14" x14ac:dyDescent="0.25">
      <c r="A202" s="1" t="s">
        <v>412</v>
      </c>
      <c r="B202" s="1" t="s">
        <v>413</v>
      </c>
      <c r="C202" t="s">
        <v>414</v>
      </c>
      <c r="D202" t="s">
        <v>106</v>
      </c>
      <c r="E202" t="s">
        <v>415</v>
      </c>
      <c r="F202" t="s">
        <v>416</v>
      </c>
      <c r="G202" t="s">
        <v>12</v>
      </c>
      <c r="H202" t="s">
        <v>56</v>
      </c>
      <c r="I202" t="s">
        <v>92</v>
      </c>
      <c r="J202" t="s">
        <v>33</v>
      </c>
    </row>
    <row r="203" spans="1:14" x14ac:dyDescent="0.25">
      <c r="A203" s="1" t="s">
        <v>51</v>
      </c>
      <c r="B203" s="1" t="s">
        <v>51</v>
      </c>
      <c r="C203" t="s">
        <v>417</v>
      </c>
      <c r="D203" t="s">
        <v>64</v>
      </c>
      <c r="E203" t="s">
        <v>65</v>
      </c>
      <c r="F203" t="s">
        <v>51</v>
      </c>
      <c r="G203" t="s">
        <v>17</v>
      </c>
      <c r="H203" t="s">
        <v>56</v>
      </c>
      <c r="I203" t="s">
        <v>51</v>
      </c>
      <c r="J203" t="s">
        <v>51</v>
      </c>
    </row>
    <row r="204" spans="1:14" x14ac:dyDescent="0.25">
      <c r="A204" s="1">
        <v>40121319</v>
      </c>
      <c r="B204" s="1" t="s">
        <v>418</v>
      </c>
      <c r="C204" t="s">
        <v>419</v>
      </c>
      <c r="D204" t="s">
        <v>106</v>
      </c>
      <c r="E204" t="s">
        <v>228</v>
      </c>
      <c r="F204" t="s">
        <v>91</v>
      </c>
      <c r="G204" t="s">
        <v>7</v>
      </c>
      <c r="H204" t="s">
        <v>56</v>
      </c>
      <c r="I204" t="s">
        <v>92</v>
      </c>
      <c r="J204" t="s">
        <v>51</v>
      </c>
      <c r="K204">
        <v>1</v>
      </c>
      <c r="L204">
        <v>7.6674300000000003E-3</v>
      </c>
    </row>
    <row r="205" spans="1:14" x14ac:dyDescent="0.25">
      <c r="A205" s="1" t="s">
        <v>51</v>
      </c>
      <c r="B205" s="1" t="s">
        <v>51</v>
      </c>
      <c r="C205" t="s">
        <v>420</v>
      </c>
      <c r="D205" t="s">
        <v>64</v>
      </c>
      <c r="E205" t="s">
        <v>65</v>
      </c>
      <c r="F205" t="s">
        <v>51</v>
      </c>
      <c r="G205" t="s">
        <v>17</v>
      </c>
      <c r="H205" t="s">
        <v>56</v>
      </c>
      <c r="I205" t="s">
        <v>70</v>
      </c>
      <c r="J205" t="s">
        <v>51</v>
      </c>
    </row>
    <row r="206" spans="1:14" x14ac:dyDescent="0.25">
      <c r="A206" s="1">
        <v>40120980</v>
      </c>
      <c r="B206" s="1">
        <v>129834628</v>
      </c>
      <c r="C206" s="2">
        <v>45615.388402777775</v>
      </c>
      <c r="D206" t="s">
        <v>106</v>
      </c>
      <c r="E206" t="s">
        <v>228</v>
      </c>
      <c r="F206" t="s">
        <v>91</v>
      </c>
      <c r="G206" t="s">
        <v>7</v>
      </c>
      <c r="H206" t="s">
        <v>56</v>
      </c>
      <c r="I206" t="s">
        <v>92</v>
      </c>
      <c r="J206" t="s">
        <v>51</v>
      </c>
      <c r="K206">
        <v>1</v>
      </c>
      <c r="L206">
        <v>7.6505879999999998E-3</v>
      </c>
    </row>
    <row r="207" spans="1:14" x14ac:dyDescent="0.25">
      <c r="A207" s="1" t="s">
        <v>421</v>
      </c>
      <c r="B207" s="1" t="s">
        <v>51</v>
      </c>
      <c r="C207" t="s">
        <v>422</v>
      </c>
      <c r="D207" t="s">
        <v>61</v>
      </c>
      <c r="E207" t="s">
        <v>423</v>
      </c>
      <c r="F207" t="s">
        <v>104</v>
      </c>
      <c r="G207" t="s">
        <v>12</v>
      </c>
      <c r="H207" t="s">
        <v>56</v>
      </c>
      <c r="I207" t="s">
        <v>57</v>
      </c>
      <c r="J207" t="s">
        <v>34</v>
      </c>
    </row>
    <row r="208" spans="1:14" x14ac:dyDescent="0.25">
      <c r="A208" s="1" t="s">
        <v>51</v>
      </c>
      <c r="B208" s="1" t="s">
        <v>51</v>
      </c>
      <c r="C208" t="s">
        <v>424</v>
      </c>
      <c r="D208" t="s">
        <v>64</v>
      </c>
      <c r="E208" t="s">
        <v>65</v>
      </c>
      <c r="F208" t="s">
        <v>51</v>
      </c>
      <c r="G208" t="s">
        <v>17</v>
      </c>
      <c r="H208" t="s">
        <v>56</v>
      </c>
      <c r="I208" t="s">
        <v>51</v>
      </c>
      <c r="J208" t="s">
        <v>51</v>
      </c>
    </row>
    <row r="209" spans="1:11" x14ac:dyDescent="0.25">
      <c r="A209" s="1" t="s">
        <v>425</v>
      </c>
      <c r="B209" s="5" t="s">
        <v>426</v>
      </c>
      <c r="C209" t="s">
        <v>427</v>
      </c>
      <c r="D209" t="s">
        <v>204</v>
      </c>
      <c r="E209" t="s">
        <v>415</v>
      </c>
      <c r="F209" t="s">
        <v>245</v>
      </c>
      <c r="G209" t="s">
        <v>12</v>
      </c>
      <c r="H209" t="s">
        <v>56</v>
      </c>
      <c r="I209" t="s">
        <v>92</v>
      </c>
      <c r="J209" t="s">
        <v>51</v>
      </c>
    </row>
    <row r="210" spans="1:11" x14ac:dyDescent="0.25">
      <c r="A210" s="1" t="s">
        <v>428</v>
      </c>
      <c r="B210" s="1" t="s">
        <v>51</v>
      </c>
      <c r="C210" t="s">
        <v>429</v>
      </c>
      <c r="D210" t="s">
        <v>204</v>
      </c>
      <c r="E210" t="s">
        <v>415</v>
      </c>
      <c r="F210" t="s">
        <v>245</v>
      </c>
      <c r="G210" t="s">
        <v>12</v>
      </c>
      <c r="H210" t="s">
        <v>56</v>
      </c>
      <c r="I210" t="s">
        <v>57</v>
      </c>
      <c r="J210" t="s">
        <v>51</v>
      </c>
    </row>
    <row r="211" spans="1:11" x14ac:dyDescent="0.25">
      <c r="A211" s="1" t="s">
        <v>430</v>
      </c>
      <c r="B211" s="1" t="s">
        <v>51</v>
      </c>
      <c r="C211" t="s">
        <v>431</v>
      </c>
      <c r="D211" t="s">
        <v>204</v>
      </c>
      <c r="E211" t="s">
        <v>415</v>
      </c>
      <c r="F211" t="s">
        <v>416</v>
      </c>
      <c r="G211" t="s">
        <v>12</v>
      </c>
      <c r="H211" t="s">
        <v>56</v>
      </c>
      <c r="I211" t="s">
        <v>57</v>
      </c>
      <c r="J211" t="s">
        <v>51</v>
      </c>
    </row>
    <row r="212" spans="1:11" x14ac:dyDescent="0.25">
      <c r="A212" s="1" t="s">
        <v>432</v>
      </c>
      <c r="B212" s="1" t="s">
        <v>51</v>
      </c>
      <c r="C212" t="s">
        <v>433</v>
      </c>
      <c r="D212" t="s">
        <v>204</v>
      </c>
      <c r="E212" t="s">
        <v>415</v>
      </c>
      <c r="F212" t="s">
        <v>87</v>
      </c>
      <c r="G212" t="s">
        <v>12</v>
      </c>
      <c r="H212" t="s">
        <v>56</v>
      </c>
      <c r="I212" t="s">
        <v>57</v>
      </c>
      <c r="J212" t="s">
        <v>51</v>
      </c>
    </row>
    <row r="213" spans="1:11" x14ac:dyDescent="0.25">
      <c r="A213" s="1" t="s">
        <v>434</v>
      </c>
      <c r="B213" s="1" t="s">
        <v>435</v>
      </c>
      <c r="C213" t="s">
        <v>436</v>
      </c>
      <c r="D213" t="s">
        <v>204</v>
      </c>
      <c r="E213" t="s">
        <v>415</v>
      </c>
      <c r="F213" t="s">
        <v>245</v>
      </c>
      <c r="G213" t="s">
        <v>12</v>
      </c>
      <c r="H213" t="s">
        <v>56</v>
      </c>
      <c r="I213" t="s">
        <v>57</v>
      </c>
      <c r="J213" t="s">
        <v>51</v>
      </c>
    </row>
    <row r="214" spans="1:11" x14ac:dyDescent="0.25">
      <c r="A214" s="1" t="s">
        <v>437</v>
      </c>
      <c r="B214" s="1" t="s">
        <v>51</v>
      </c>
      <c r="C214" t="s">
        <v>438</v>
      </c>
      <c r="D214" t="s">
        <v>204</v>
      </c>
      <c r="E214" t="s">
        <v>415</v>
      </c>
      <c r="F214" t="s">
        <v>245</v>
      </c>
      <c r="G214" t="s">
        <v>12</v>
      </c>
      <c r="H214" t="s">
        <v>56</v>
      </c>
      <c r="I214" t="s">
        <v>57</v>
      </c>
      <c r="J214" t="s">
        <v>51</v>
      </c>
    </row>
    <row r="215" spans="1:11" x14ac:dyDescent="0.25">
      <c r="A215" s="1" t="s">
        <v>439</v>
      </c>
      <c r="B215" s="1" t="s">
        <v>51</v>
      </c>
      <c r="C215" t="s">
        <v>440</v>
      </c>
      <c r="D215" t="s">
        <v>79</v>
      </c>
      <c r="E215" t="s">
        <v>80</v>
      </c>
      <c r="F215" t="s">
        <v>80</v>
      </c>
      <c r="G215" t="s">
        <v>17</v>
      </c>
      <c r="H215" t="s">
        <v>56</v>
      </c>
      <c r="I215" t="s">
        <v>57</v>
      </c>
      <c r="J215" t="s">
        <v>51</v>
      </c>
    </row>
    <row r="216" spans="1:11" x14ac:dyDescent="0.25">
      <c r="A216" s="1" t="s">
        <v>51</v>
      </c>
      <c r="B216" s="1" t="s">
        <v>51</v>
      </c>
      <c r="C216" t="s">
        <v>441</v>
      </c>
      <c r="D216" t="s">
        <v>114</v>
      </c>
      <c r="E216" t="s">
        <v>114</v>
      </c>
      <c r="F216" t="s">
        <v>69</v>
      </c>
      <c r="G216" t="s">
        <v>17</v>
      </c>
      <c r="H216" t="s">
        <v>56</v>
      </c>
      <c r="I216" t="s">
        <v>70</v>
      </c>
      <c r="J216" t="s">
        <v>33</v>
      </c>
    </row>
    <row r="217" spans="1:11" x14ac:dyDescent="0.25">
      <c r="A217" s="1">
        <v>2370545510</v>
      </c>
      <c r="B217" s="1" t="s">
        <v>51</v>
      </c>
      <c r="C217" t="s">
        <v>442</v>
      </c>
      <c r="D217" t="s">
        <v>204</v>
      </c>
      <c r="E217" t="s">
        <v>415</v>
      </c>
      <c r="F217" t="s">
        <v>245</v>
      </c>
      <c r="G217" t="s">
        <v>12</v>
      </c>
      <c r="H217" t="s">
        <v>56</v>
      </c>
      <c r="I217" t="s">
        <v>57</v>
      </c>
      <c r="J217" t="s">
        <v>51</v>
      </c>
    </row>
    <row r="218" spans="1:11" x14ac:dyDescent="0.25">
      <c r="A218" s="1" t="s">
        <v>51</v>
      </c>
      <c r="B218" s="1" t="s">
        <v>51</v>
      </c>
      <c r="C218" t="s">
        <v>443</v>
      </c>
      <c r="D218" t="s">
        <v>64</v>
      </c>
      <c r="E218" t="s">
        <v>65</v>
      </c>
      <c r="F218" t="s">
        <v>51</v>
      </c>
      <c r="G218" t="s">
        <v>17</v>
      </c>
      <c r="H218" t="s">
        <v>56</v>
      </c>
      <c r="I218" t="s">
        <v>70</v>
      </c>
      <c r="J218" t="s">
        <v>34</v>
      </c>
    </row>
    <row r="219" spans="1:11" x14ac:dyDescent="0.25">
      <c r="A219" s="1" t="s">
        <v>444</v>
      </c>
      <c r="B219" s="1" t="s">
        <v>51</v>
      </c>
      <c r="C219" t="s">
        <v>445</v>
      </c>
      <c r="D219" t="s">
        <v>204</v>
      </c>
      <c r="E219" t="s">
        <v>415</v>
      </c>
      <c r="F219" t="s">
        <v>245</v>
      </c>
      <c r="G219" t="s">
        <v>12</v>
      </c>
      <c r="H219" t="s">
        <v>56</v>
      </c>
      <c r="I219" t="s">
        <v>57</v>
      </c>
      <c r="J219" t="s">
        <v>51</v>
      </c>
    </row>
    <row r="220" spans="1:11" x14ac:dyDescent="0.25">
      <c r="A220" s="1" t="s">
        <v>446</v>
      </c>
      <c r="B220" s="1">
        <v>128707982</v>
      </c>
      <c r="C220" t="s">
        <v>447</v>
      </c>
      <c r="D220" t="s">
        <v>204</v>
      </c>
      <c r="E220" t="s">
        <v>415</v>
      </c>
      <c r="F220" t="s">
        <v>245</v>
      </c>
      <c r="G220" t="s">
        <v>12</v>
      </c>
      <c r="H220" t="s">
        <v>56</v>
      </c>
      <c r="I220" t="s">
        <v>92</v>
      </c>
      <c r="J220" t="s">
        <v>51</v>
      </c>
    </row>
    <row r="221" spans="1:11" x14ac:dyDescent="0.25">
      <c r="A221" s="1" t="s">
        <v>448</v>
      </c>
      <c r="B221" s="1" t="s">
        <v>51</v>
      </c>
      <c r="C221" t="s">
        <v>449</v>
      </c>
      <c r="D221" t="s">
        <v>204</v>
      </c>
      <c r="E221" t="s">
        <v>415</v>
      </c>
      <c r="F221" t="s">
        <v>245</v>
      </c>
      <c r="G221" t="s">
        <v>12</v>
      </c>
      <c r="H221" t="s">
        <v>56</v>
      </c>
      <c r="I221" t="s">
        <v>57</v>
      </c>
      <c r="J221" t="s">
        <v>51</v>
      </c>
    </row>
    <row r="222" spans="1:11" x14ac:dyDescent="0.25">
      <c r="A222" s="1" t="s">
        <v>450</v>
      </c>
      <c r="B222" s="1" t="s">
        <v>51</v>
      </c>
      <c r="C222" t="s">
        <v>451</v>
      </c>
      <c r="D222" t="s">
        <v>204</v>
      </c>
      <c r="E222" t="s">
        <v>415</v>
      </c>
      <c r="F222" t="s">
        <v>416</v>
      </c>
      <c r="G222" t="s">
        <v>12</v>
      </c>
      <c r="H222" t="s">
        <v>56</v>
      </c>
      <c r="I222" t="s">
        <v>57</v>
      </c>
      <c r="J222" t="s">
        <v>34</v>
      </c>
    </row>
    <row r="223" spans="1:11" x14ac:dyDescent="0.25">
      <c r="A223" s="1" t="s">
        <v>51</v>
      </c>
      <c r="B223" s="1" t="s">
        <v>51</v>
      </c>
      <c r="C223" t="s">
        <v>452</v>
      </c>
      <c r="D223" t="s">
        <v>106</v>
      </c>
      <c r="E223" t="s">
        <v>62</v>
      </c>
      <c r="F223" t="s">
        <v>69</v>
      </c>
      <c r="G223" t="s">
        <v>9</v>
      </c>
      <c r="H223" t="s">
        <v>56</v>
      </c>
      <c r="I223" t="s">
        <v>70</v>
      </c>
      <c r="J223" t="s">
        <v>34</v>
      </c>
      <c r="K223">
        <v>1</v>
      </c>
    </row>
    <row r="224" spans="1:11" x14ac:dyDescent="0.25">
      <c r="A224" s="1" t="s">
        <v>453</v>
      </c>
      <c r="B224" s="1" t="s">
        <v>51</v>
      </c>
      <c r="C224" t="s">
        <v>454</v>
      </c>
      <c r="D224" t="s">
        <v>204</v>
      </c>
      <c r="E224" t="s">
        <v>415</v>
      </c>
      <c r="F224" t="s">
        <v>245</v>
      </c>
      <c r="G224" t="s">
        <v>12</v>
      </c>
      <c r="H224" t="s">
        <v>56</v>
      </c>
      <c r="I224" t="s">
        <v>57</v>
      </c>
      <c r="J224" t="s">
        <v>51</v>
      </c>
    </row>
    <row r="225" spans="1:10" x14ac:dyDescent="0.25">
      <c r="A225" s="1" t="s">
        <v>51</v>
      </c>
      <c r="B225" s="1" t="s">
        <v>51</v>
      </c>
      <c r="C225" t="s">
        <v>455</v>
      </c>
      <c r="D225" t="s">
        <v>114</v>
      </c>
      <c r="E225" t="s">
        <v>114</v>
      </c>
      <c r="F225" t="s">
        <v>69</v>
      </c>
      <c r="G225" t="s">
        <v>17</v>
      </c>
      <c r="H225" t="s">
        <v>56</v>
      </c>
      <c r="I225" t="s">
        <v>70</v>
      </c>
      <c r="J225" t="s">
        <v>51</v>
      </c>
    </row>
    <row r="226" spans="1:10" x14ac:dyDescent="0.25">
      <c r="A226" s="1" t="s">
        <v>51</v>
      </c>
      <c r="B226" s="1" t="s">
        <v>51</v>
      </c>
      <c r="C226" t="s">
        <v>456</v>
      </c>
      <c r="D226" t="s">
        <v>64</v>
      </c>
      <c r="E226" t="s">
        <v>65</v>
      </c>
      <c r="F226" t="s">
        <v>51</v>
      </c>
      <c r="G226" t="s">
        <v>17</v>
      </c>
      <c r="H226" t="s">
        <v>56</v>
      </c>
      <c r="I226" t="s">
        <v>51</v>
      </c>
      <c r="J226" t="s">
        <v>51</v>
      </c>
    </row>
    <row r="227" spans="1:10" x14ac:dyDescent="0.25">
      <c r="A227" s="1" t="s">
        <v>457</v>
      </c>
      <c r="B227" s="1" t="s">
        <v>51</v>
      </c>
      <c r="C227" t="s">
        <v>458</v>
      </c>
      <c r="D227" t="s">
        <v>204</v>
      </c>
      <c r="E227" t="s">
        <v>415</v>
      </c>
      <c r="F227" t="s">
        <v>459</v>
      </c>
      <c r="G227" t="s">
        <v>12</v>
      </c>
      <c r="H227" t="s">
        <v>56</v>
      </c>
      <c r="I227" t="s">
        <v>57</v>
      </c>
      <c r="J227" t="s">
        <v>51</v>
      </c>
    </row>
    <row r="228" spans="1:10" x14ac:dyDescent="0.25">
      <c r="A228" s="1" t="s">
        <v>51</v>
      </c>
      <c r="B228" s="1" t="s">
        <v>51</v>
      </c>
      <c r="C228" t="s">
        <v>460</v>
      </c>
      <c r="D228" t="s">
        <v>64</v>
      </c>
      <c r="E228" t="s">
        <v>65</v>
      </c>
      <c r="F228" t="s">
        <v>51</v>
      </c>
      <c r="G228" t="s">
        <v>17</v>
      </c>
      <c r="H228" t="s">
        <v>56</v>
      </c>
      <c r="I228" t="s">
        <v>70</v>
      </c>
      <c r="J228" t="s">
        <v>51</v>
      </c>
    </row>
    <row r="229" spans="1:10" x14ac:dyDescent="0.25">
      <c r="A229" s="1" t="s">
        <v>51</v>
      </c>
      <c r="B229" s="1" t="s">
        <v>51</v>
      </c>
      <c r="C229" t="s">
        <v>461</v>
      </c>
      <c r="D229" t="s">
        <v>272</v>
      </c>
      <c r="F229" t="s">
        <v>51</v>
      </c>
      <c r="G229" t="s">
        <v>17</v>
      </c>
      <c r="H229" t="s">
        <v>56</v>
      </c>
      <c r="I229" t="s">
        <v>51</v>
      </c>
      <c r="J229" t="s">
        <v>51</v>
      </c>
    </row>
    <row r="230" spans="1:10" x14ac:dyDescent="0.25">
      <c r="A230" s="1" t="s">
        <v>51</v>
      </c>
      <c r="B230" s="1" t="s">
        <v>51</v>
      </c>
      <c r="C230" t="s">
        <v>462</v>
      </c>
      <c r="D230" t="s">
        <v>160</v>
      </c>
      <c r="F230" t="s">
        <v>69</v>
      </c>
      <c r="G230" t="s">
        <v>17</v>
      </c>
      <c r="H230" t="s">
        <v>56</v>
      </c>
      <c r="I230" t="s">
        <v>70</v>
      </c>
      <c r="J230" t="s">
        <v>51</v>
      </c>
    </row>
    <row r="231" spans="1:10" x14ac:dyDescent="0.25">
      <c r="A231" s="1" t="s">
        <v>51</v>
      </c>
      <c r="B231" s="1" t="s">
        <v>51</v>
      </c>
      <c r="C231" t="s">
        <v>463</v>
      </c>
      <c r="D231" t="s">
        <v>64</v>
      </c>
      <c r="E231" t="s">
        <v>65</v>
      </c>
      <c r="F231" t="s">
        <v>51</v>
      </c>
      <c r="G231" t="s">
        <v>17</v>
      </c>
      <c r="H231" t="s">
        <v>56</v>
      </c>
      <c r="I231" t="s">
        <v>70</v>
      </c>
      <c r="J231" t="s">
        <v>51</v>
      </c>
    </row>
    <row r="232" spans="1:10" x14ac:dyDescent="0.25">
      <c r="A232" s="1" t="s">
        <v>464</v>
      </c>
      <c r="B232" s="1" t="s">
        <v>465</v>
      </c>
      <c r="C232" t="s">
        <v>466</v>
      </c>
      <c r="D232" t="s">
        <v>204</v>
      </c>
      <c r="E232" t="s">
        <v>415</v>
      </c>
      <c r="F232" t="s">
        <v>245</v>
      </c>
      <c r="G232" t="s">
        <v>12</v>
      </c>
      <c r="H232" t="s">
        <v>56</v>
      </c>
      <c r="I232" t="s">
        <v>92</v>
      </c>
      <c r="J232" t="s">
        <v>51</v>
      </c>
    </row>
    <row r="233" spans="1:10" x14ac:dyDescent="0.25">
      <c r="A233" s="1" t="s">
        <v>467</v>
      </c>
      <c r="B233" s="1" t="s">
        <v>51</v>
      </c>
      <c r="C233" t="s">
        <v>468</v>
      </c>
      <c r="D233" t="s">
        <v>204</v>
      </c>
      <c r="E233" t="s">
        <v>415</v>
      </c>
      <c r="F233" t="s">
        <v>245</v>
      </c>
      <c r="G233" t="s">
        <v>12</v>
      </c>
      <c r="H233" t="s">
        <v>56</v>
      </c>
      <c r="I233" t="s">
        <v>57</v>
      </c>
      <c r="J233" t="s">
        <v>51</v>
      </c>
    </row>
    <row r="234" spans="1:10" x14ac:dyDescent="0.25">
      <c r="A234" s="1" t="s">
        <v>469</v>
      </c>
      <c r="B234" s="1" t="s">
        <v>51</v>
      </c>
      <c r="C234" t="s">
        <v>470</v>
      </c>
      <c r="D234" t="s">
        <v>204</v>
      </c>
      <c r="E234" t="s">
        <v>415</v>
      </c>
      <c r="F234" t="s">
        <v>471</v>
      </c>
      <c r="G234" t="s">
        <v>12</v>
      </c>
      <c r="H234" t="s">
        <v>56</v>
      </c>
      <c r="I234" t="s">
        <v>57</v>
      </c>
      <c r="J234" t="s">
        <v>51</v>
      </c>
    </row>
    <row r="235" spans="1:10" x14ac:dyDescent="0.25">
      <c r="A235" s="1" t="s">
        <v>472</v>
      </c>
      <c r="B235" s="1">
        <v>128728148</v>
      </c>
      <c r="C235" t="s">
        <v>473</v>
      </c>
      <c r="D235" t="s">
        <v>204</v>
      </c>
      <c r="E235" t="s">
        <v>415</v>
      </c>
      <c r="F235" t="s">
        <v>245</v>
      </c>
      <c r="G235" t="s">
        <v>12</v>
      </c>
      <c r="H235" t="s">
        <v>56</v>
      </c>
      <c r="I235" t="s">
        <v>92</v>
      </c>
      <c r="J235" t="s">
        <v>51</v>
      </c>
    </row>
    <row r="236" spans="1:10" x14ac:dyDescent="0.25">
      <c r="A236" s="1" t="s">
        <v>474</v>
      </c>
      <c r="B236" s="1" t="s">
        <v>51</v>
      </c>
      <c r="C236" t="s">
        <v>475</v>
      </c>
      <c r="D236" t="s">
        <v>204</v>
      </c>
      <c r="E236" t="s">
        <v>415</v>
      </c>
      <c r="F236" t="s">
        <v>245</v>
      </c>
      <c r="G236" t="s">
        <v>12</v>
      </c>
      <c r="H236" t="s">
        <v>56</v>
      </c>
      <c r="I236" t="s">
        <v>57</v>
      </c>
      <c r="J236" t="s">
        <v>51</v>
      </c>
    </row>
    <row r="237" spans="1:10" x14ac:dyDescent="0.25">
      <c r="A237" s="1" t="s">
        <v>51</v>
      </c>
      <c r="B237" s="1" t="s">
        <v>51</v>
      </c>
      <c r="C237" t="s">
        <v>476</v>
      </c>
      <c r="D237" t="s">
        <v>110</v>
      </c>
      <c r="F237" t="s">
        <v>69</v>
      </c>
      <c r="G237" t="s">
        <v>17</v>
      </c>
      <c r="H237" t="s">
        <v>56</v>
      </c>
      <c r="I237" t="s">
        <v>70</v>
      </c>
      <c r="J237" t="s">
        <v>51</v>
      </c>
    </row>
    <row r="238" spans="1:10" x14ac:dyDescent="0.25">
      <c r="A238" s="1" t="s">
        <v>477</v>
      </c>
      <c r="B238" s="5" t="s">
        <v>51</v>
      </c>
      <c r="C238" t="s">
        <v>478</v>
      </c>
      <c r="D238" t="s">
        <v>204</v>
      </c>
      <c r="E238" t="s">
        <v>415</v>
      </c>
      <c r="F238" t="s">
        <v>245</v>
      </c>
      <c r="G238" t="s">
        <v>12</v>
      </c>
      <c r="H238" t="s">
        <v>56</v>
      </c>
      <c r="I238" t="s">
        <v>57</v>
      </c>
      <c r="J238" t="s">
        <v>51</v>
      </c>
    </row>
    <row r="239" spans="1:10" x14ac:dyDescent="0.25">
      <c r="A239" s="1" t="s">
        <v>479</v>
      </c>
      <c r="B239" s="1" t="s">
        <v>51</v>
      </c>
      <c r="C239" t="s">
        <v>480</v>
      </c>
      <c r="D239" t="s">
        <v>61</v>
      </c>
      <c r="E239" t="s">
        <v>423</v>
      </c>
      <c r="F239" t="s">
        <v>104</v>
      </c>
      <c r="G239" t="s">
        <v>12</v>
      </c>
      <c r="H239" t="s">
        <v>56</v>
      </c>
      <c r="I239" t="s">
        <v>57</v>
      </c>
      <c r="J239" t="s">
        <v>33</v>
      </c>
    </row>
    <row r="240" spans="1:10" x14ac:dyDescent="0.25">
      <c r="A240" s="1" t="s">
        <v>481</v>
      </c>
      <c r="B240" s="1" t="s">
        <v>482</v>
      </c>
      <c r="C240" t="s">
        <v>483</v>
      </c>
      <c r="D240" t="s">
        <v>61</v>
      </c>
      <c r="E240" t="s">
        <v>423</v>
      </c>
      <c r="F240" t="s">
        <v>104</v>
      </c>
      <c r="G240" t="s">
        <v>12</v>
      </c>
      <c r="H240" t="s">
        <v>56</v>
      </c>
      <c r="I240" t="s">
        <v>57</v>
      </c>
      <c r="J240" t="s">
        <v>51</v>
      </c>
    </row>
    <row r="241" spans="1:10" x14ac:dyDescent="0.25">
      <c r="A241" s="1" t="s">
        <v>484</v>
      </c>
      <c r="B241" s="1" t="s">
        <v>51</v>
      </c>
      <c r="C241" t="s">
        <v>485</v>
      </c>
      <c r="D241" t="s">
        <v>61</v>
      </c>
      <c r="E241" t="s">
        <v>423</v>
      </c>
      <c r="F241" t="s">
        <v>104</v>
      </c>
      <c r="G241" t="s">
        <v>12</v>
      </c>
      <c r="H241" t="s">
        <v>56</v>
      </c>
      <c r="I241" t="s">
        <v>57</v>
      </c>
      <c r="J241" t="s">
        <v>51</v>
      </c>
    </row>
    <row r="242" spans="1:10" x14ac:dyDescent="0.25">
      <c r="A242" s="1" t="s">
        <v>51</v>
      </c>
      <c r="B242" s="1" t="s">
        <v>51</v>
      </c>
      <c r="C242" t="s">
        <v>486</v>
      </c>
      <c r="D242" t="s">
        <v>114</v>
      </c>
      <c r="E242" t="s">
        <v>114</v>
      </c>
      <c r="F242" t="s">
        <v>69</v>
      </c>
      <c r="G242" t="s">
        <v>17</v>
      </c>
      <c r="H242" t="s">
        <v>56</v>
      </c>
      <c r="I242" t="s">
        <v>70</v>
      </c>
      <c r="J242" t="s">
        <v>51</v>
      </c>
    </row>
    <row r="243" spans="1:10" x14ac:dyDescent="0.25">
      <c r="A243" s="1" t="s">
        <v>487</v>
      </c>
      <c r="B243" s="1" t="s">
        <v>51</v>
      </c>
      <c r="C243" t="s">
        <v>488</v>
      </c>
      <c r="D243" t="s">
        <v>61</v>
      </c>
      <c r="E243" t="s">
        <v>423</v>
      </c>
      <c r="F243" t="s">
        <v>104</v>
      </c>
      <c r="G243" t="s">
        <v>12</v>
      </c>
      <c r="H243" t="s">
        <v>56</v>
      </c>
      <c r="I243" t="s">
        <v>57</v>
      </c>
      <c r="J243" t="s">
        <v>51</v>
      </c>
    </row>
    <row r="244" spans="1:10" x14ac:dyDescent="0.25">
      <c r="A244" s="1" t="s">
        <v>51</v>
      </c>
      <c r="B244" s="1" t="s">
        <v>51</v>
      </c>
      <c r="C244" t="s">
        <v>489</v>
      </c>
      <c r="D244" t="s">
        <v>64</v>
      </c>
      <c r="E244" t="s">
        <v>65</v>
      </c>
      <c r="F244" t="s">
        <v>51</v>
      </c>
      <c r="G244" t="s">
        <v>17</v>
      </c>
      <c r="H244" t="s">
        <v>56</v>
      </c>
      <c r="I244" t="s">
        <v>70</v>
      </c>
      <c r="J244" t="s">
        <v>51</v>
      </c>
    </row>
    <row r="245" spans="1:10" x14ac:dyDescent="0.25">
      <c r="A245" s="1" t="s">
        <v>51</v>
      </c>
      <c r="B245" s="1" t="s">
        <v>51</v>
      </c>
      <c r="C245" t="s">
        <v>490</v>
      </c>
      <c r="D245" t="s">
        <v>64</v>
      </c>
      <c r="E245" t="s">
        <v>65</v>
      </c>
      <c r="F245" t="s">
        <v>51</v>
      </c>
      <c r="G245" t="s">
        <v>17</v>
      </c>
      <c r="H245" t="s">
        <v>56</v>
      </c>
      <c r="I245" t="s">
        <v>70</v>
      </c>
      <c r="J245" t="s">
        <v>51</v>
      </c>
    </row>
    <row r="246" spans="1:10" x14ac:dyDescent="0.25">
      <c r="A246" s="1" t="s">
        <v>491</v>
      </c>
      <c r="B246" s="1" t="s">
        <v>51</v>
      </c>
      <c r="C246" t="s">
        <v>492</v>
      </c>
      <c r="D246" t="s">
        <v>61</v>
      </c>
      <c r="E246" t="s">
        <v>423</v>
      </c>
      <c r="F246" t="s">
        <v>91</v>
      </c>
      <c r="G246" t="s">
        <v>12</v>
      </c>
      <c r="H246" t="s">
        <v>56</v>
      </c>
      <c r="I246" t="s">
        <v>57</v>
      </c>
      <c r="J246" t="s">
        <v>51</v>
      </c>
    </row>
    <row r="247" spans="1:10" x14ac:dyDescent="0.25">
      <c r="A247" s="1" t="s">
        <v>51</v>
      </c>
      <c r="B247" s="1" t="s">
        <v>51</v>
      </c>
      <c r="C247" t="s">
        <v>493</v>
      </c>
      <c r="D247" t="s">
        <v>64</v>
      </c>
      <c r="E247" t="s">
        <v>65</v>
      </c>
      <c r="F247" t="s">
        <v>51</v>
      </c>
      <c r="G247" t="s">
        <v>17</v>
      </c>
      <c r="H247" t="s">
        <v>56</v>
      </c>
      <c r="I247" t="s">
        <v>70</v>
      </c>
      <c r="J247" t="s">
        <v>51</v>
      </c>
    </row>
    <row r="248" spans="1:10" x14ac:dyDescent="0.25">
      <c r="A248" s="1" t="s">
        <v>51</v>
      </c>
      <c r="B248" s="1" t="s">
        <v>51</v>
      </c>
      <c r="C248" t="s">
        <v>494</v>
      </c>
      <c r="D248" t="s">
        <v>64</v>
      </c>
      <c r="E248" t="s">
        <v>65</v>
      </c>
      <c r="F248" t="s">
        <v>51</v>
      </c>
      <c r="G248" t="s">
        <v>17</v>
      </c>
      <c r="H248" t="s">
        <v>56</v>
      </c>
      <c r="I248" t="s">
        <v>101</v>
      </c>
      <c r="J248" t="s">
        <v>51</v>
      </c>
    </row>
    <row r="249" spans="1:10" x14ac:dyDescent="0.25">
      <c r="A249" s="1" t="s">
        <v>495</v>
      </c>
      <c r="B249" s="1" t="s">
        <v>51</v>
      </c>
      <c r="C249" t="s">
        <v>496</v>
      </c>
      <c r="D249" t="s">
        <v>61</v>
      </c>
      <c r="E249" t="s">
        <v>423</v>
      </c>
      <c r="F249" t="s">
        <v>104</v>
      </c>
      <c r="G249" t="s">
        <v>12</v>
      </c>
      <c r="H249" t="s">
        <v>56</v>
      </c>
      <c r="I249" t="s">
        <v>57</v>
      </c>
      <c r="J249" t="s">
        <v>51</v>
      </c>
    </row>
    <row r="250" spans="1:10" x14ac:dyDescent="0.25">
      <c r="A250" s="1" t="s">
        <v>51</v>
      </c>
      <c r="B250" s="1" t="s">
        <v>51</v>
      </c>
      <c r="C250" t="s">
        <v>497</v>
      </c>
      <c r="D250" t="s">
        <v>110</v>
      </c>
      <c r="E250" t="s">
        <v>62</v>
      </c>
      <c r="F250" t="s">
        <v>69</v>
      </c>
      <c r="G250" t="s">
        <v>14</v>
      </c>
      <c r="H250" t="s">
        <v>56</v>
      </c>
      <c r="I250" t="s">
        <v>70</v>
      </c>
      <c r="J250" t="s">
        <v>33</v>
      </c>
    </row>
    <row r="251" spans="1:10" x14ac:dyDescent="0.25">
      <c r="A251" s="1" t="s">
        <v>498</v>
      </c>
      <c r="B251" s="1" t="s">
        <v>51</v>
      </c>
      <c r="C251" t="s">
        <v>499</v>
      </c>
      <c r="D251" t="s">
        <v>61</v>
      </c>
      <c r="E251" t="s">
        <v>423</v>
      </c>
      <c r="F251" t="s">
        <v>104</v>
      </c>
      <c r="G251" t="s">
        <v>12</v>
      </c>
      <c r="H251" t="s">
        <v>56</v>
      </c>
      <c r="I251" t="s">
        <v>57</v>
      </c>
      <c r="J251" t="s">
        <v>51</v>
      </c>
    </row>
    <row r="252" spans="1:10" x14ac:dyDescent="0.25">
      <c r="A252" s="1" t="s">
        <v>500</v>
      </c>
      <c r="B252" s="1" t="s">
        <v>51</v>
      </c>
      <c r="C252" t="s">
        <v>501</v>
      </c>
      <c r="D252" t="s">
        <v>61</v>
      </c>
      <c r="E252" t="s">
        <v>423</v>
      </c>
      <c r="F252" t="s">
        <v>104</v>
      </c>
      <c r="G252" t="s">
        <v>12</v>
      </c>
      <c r="H252" t="s">
        <v>56</v>
      </c>
      <c r="I252" t="s">
        <v>57</v>
      </c>
      <c r="J252" t="s">
        <v>51</v>
      </c>
    </row>
    <row r="253" spans="1:10" x14ac:dyDescent="0.25">
      <c r="A253" s="1" t="s">
        <v>502</v>
      </c>
      <c r="B253" s="1" t="s">
        <v>51</v>
      </c>
      <c r="C253" t="s">
        <v>503</v>
      </c>
      <c r="D253" t="s">
        <v>61</v>
      </c>
      <c r="E253" t="s">
        <v>423</v>
      </c>
      <c r="F253" t="s">
        <v>104</v>
      </c>
      <c r="G253" t="s">
        <v>12</v>
      </c>
      <c r="H253" t="s">
        <v>56</v>
      </c>
      <c r="I253" t="s">
        <v>57</v>
      </c>
      <c r="J253" t="s">
        <v>51</v>
      </c>
    </row>
    <row r="254" spans="1:10" x14ac:dyDescent="0.25">
      <c r="A254" s="1" t="s">
        <v>504</v>
      </c>
      <c r="B254" s="1" t="s">
        <v>51</v>
      </c>
      <c r="C254" t="s">
        <v>505</v>
      </c>
      <c r="D254" t="s">
        <v>19</v>
      </c>
      <c r="E254" t="s">
        <v>82</v>
      </c>
      <c r="F254" t="s">
        <v>82</v>
      </c>
      <c r="G254" t="s">
        <v>19</v>
      </c>
      <c r="H254" t="s">
        <v>56</v>
      </c>
      <c r="I254" t="s">
        <v>122</v>
      </c>
      <c r="J254" t="s">
        <v>51</v>
      </c>
    </row>
    <row r="255" spans="1:10" x14ac:dyDescent="0.25">
      <c r="A255" s="1" t="s">
        <v>506</v>
      </c>
      <c r="B255" s="1" t="s">
        <v>51</v>
      </c>
      <c r="C255" t="s">
        <v>507</v>
      </c>
      <c r="D255" t="s">
        <v>61</v>
      </c>
      <c r="E255" t="s">
        <v>423</v>
      </c>
      <c r="F255" t="s">
        <v>104</v>
      </c>
      <c r="G255" t="s">
        <v>12</v>
      </c>
      <c r="H255" t="s">
        <v>56</v>
      </c>
      <c r="I255" t="s">
        <v>57</v>
      </c>
      <c r="J255" t="s">
        <v>51</v>
      </c>
    </row>
    <row r="256" spans="1:10" x14ac:dyDescent="0.25">
      <c r="A256" s="1" t="s">
        <v>508</v>
      </c>
      <c r="B256" s="1" t="s">
        <v>51</v>
      </c>
      <c r="C256" t="s">
        <v>509</v>
      </c>
      <c r="D256" t="s">
        <v>61</v>
      </c>
      <c r="E256" t="s">
        <v>423</v>
      </c>
      <c r="F256" t="s">
        <v>104</v>
      </c>
      <c r="G256" t="s">
        <v>12</v>
      </c>
      <c r="H256" t="s">
        <v>56</v>
      </c>
      <c r="I256" t="s">
        <v>57</v>
      </c>
      <c r="J256" t="s">
        <v>51</v>
      </c>
    </row>
    <row r="257" spans="1:11" x14ac:dyDescent="0.25">
      <c r="A257" s="1" t="s">
        <v>510</v>
      </c>
      <c r="B257" s="1" t="s">
        <v>51</v>
      </c>
      <c r="C257" t="s">
        <v>511</v>
      </c>
      <c r="D257" t="s">
        <v>61</v>
      </c>
      <c r="E257" t="s">
        <v>423</v>
      </c>
      <c r="F257" t="s">
        <v>104</v>
      </c>
      <c r="G257" t="s">
        <v>12</v>
      </c>
      <c r="H257" t="s">
        <v>56</v>
      </c>
      <c r="I257" t="s">
        <v>57</v>
      </c>
      <c r="J257" t="s">
        <v>51</v>
      </c>
    </row>
    <row r="258" spans="1:11" x14ac:dyDescent="0.25">
      <c r="A258" s="1" t="s">
        <v>512</v>
      </c>
      <c r="B258" s="1" t="s">
        <v>51</v>
      </c>
      <c r="C258" t="s">
        <v>513</v>
      </c>
      <c r="D258" t="s">
        <v>61</v>
      </c>
      <c r="E258" t="s">
        <v>423</v>
      </c>
      <c r="F258" t="s">
        <v>514</v>
      </c>
      <c r="G258" t="s">
        <v>12</v>
      </c>
      <c r="H258" t="s">
        <v>56</v>
      </c>
      <c r="I258" t="s">
        <v>57</v>
      </c>
      <c r="J258" t="s">
        <v>51</v>
      </c>
    </row>
    <row r="259" spans="1:11" x14ac:dyDescent="0.25">
      <c r="A259" s="1" t="s">
        <v>515</v>
      </c>
      <c r="B259" s="1" t="s">
        <v>51</v>
      </c>
      <c r="C259" t="s">
        <v>516</v>
      </c>
      <c r="D259" t="s">
        <v>61</v>
      </c>
      <c r="E259" t="s">
        <v>423</v>
      </c>
      <c r="F259" t="s">
        <v>104</v>
      </c>
      <c r="G259" t="s">
        <v>12</v>
      </c>
      <c r="H259" t="s">
        <v>56</v>
      </c>
      <c r="I259" t="s">
        <v>57</v>
      </c>
      <c r="J259" t="s">
        <v>51</v>
      </c>
    </row>
    <row r="260" spans="1:11" x14ac:dyDescent="0.25">
      <c r="A260" s="1" t="s">
        <v>51</v>
      </c>
      <c r="B260" s="1" t="s">
        <v>51</v>
      </c>
      <c r="C260" t="s">
        <v>517</v>
      </c>
      <c r="D260" t="s">
        <v>19</v>
      </c>
      <c r="E260" t="s">
        <v>82</v>
      </c>
      <c r="F260" t="s">
        <v>82</v>
      </c>
      <c r="G260" t="s">
        <v>19</v>
      </c>
      <c r="H260" t="s">
        <v>56</v>
      </c>
      <c r="I260" t="s">
        <v>70</v>
      </c>
      <c r="J260" t="s">
        <v>51</v>
      </c>
    </row>
    <row r="261" spans="1:11" x14ac:dyDescent="0.25">
      <c r="A261" s="1" t="s">
        <v>408</v>
      </c>
      <c r="B261" s="1" t="s">
        <v>51</v>
      </c>
      <c r="C261" t="s">
        <v>518</v>
      </c>
      <c r="D261" t="s">
        <v>242</v>
      </c>
      <c r="E261" t="s">
        <v>62</v>
      </c>
      <c r="F261" t="s">
        <v>55</v>
      </c>
      <c r="G261" t="s">
        <v>14</v>
      </c>
      <c r="H261" t="s">
        <v>56</v>
      </c>
      <c r="I261" t="s">
        <v>57</v>
      </c>
      <c r="J261" t="s">
        <v>51</v>
      </c>
    </row>
    <row r="262" spans="1:11" x14ac:dyDescent="0.25">
      <c r="A262" s="1" t="s">
        <v>519</v>
      </c>
      <c r="B262" s="1" t="s">
        <v>51</v>
      </c>
      <c r="C262" t="s">
        <v>520</v>
      </c>
      <c r="D262" t="s">
        <v>61</v>
      </c>
      <c r="E262" t="s">
        <v>423</v>
      </c>
      <c r="F262" t="s">
        <v>104</v>
      </c>
      <c r="G262" t="s">
        <v>12</v>
      </c>
      <c r="H262" t="s">
        <v>56</v>
      </c>
      <c r="I262" t="s">
        <v>57</v>
      </c>
      <c r="J262" t="s">
        <v>33</v>
      </c>
    </row>
    <row r="263" spans="1:11" x14ac:dyDescent="0.25">
      <c r="A263" s="1" t="s">
        <v>51</v>
      </c>
      <c r="B263" s="1" t="s">
        <v>51</v>
      </c>
      <c r="C263" t="s">
        <v>521</v>
      </c>
      <c r="D263" t="s">
        <v>114</v>
      </c>
      <c r="E263" t="s">
        <v>114</v>
      </c>
      <c r="F263" t="s">
        <v>69</v>
      </c>
      <c r="G263" t="s">
        <v>17</v>
      </c>
      <c r="H263" t="s">
        <v>56</v>
      </c>
      <c r="I263" t="s">
        <v>70</v>
      </c>
      <c r="J263" t="s">
        <v>51</v>
      </c>
    </row>
    <row r="264" spans="1:11" x14ac:dyDescent="0.25">
      <c r="A264" s="1" t="s">
        <v>51</v>
      </c>
      <c r="B264" s="1" t="s">
        <v>51</v>
      </c>
      <c r="C264" t="s">
        <v>522</v>
      </c>
      <c r="D264" t="s">
        <v>114</v>
      </c>
      <c r="E264" t="s">
        <v>114</v>
      </c>
      <c r="F264" t="s">
        <v>69</v>
      </c>
      <c r="G264" t="s">
        <v>17</v>
      </c>
      <c r="H264" t="s">
        <v>56</v>
      </c>
      <c r="I264" t="s">
        <v>70</v>
      </c>
      <c r="J264" t="s">
        <v>51</v>
      </c>
    </row>
    <row r="265" spans="1:11" x14ac:dyDescent="0.25">
      <c r="A265" s="1" t="s">
        <v>523</v>
      </c>
      <c r="B265" s="1" t="s">
        <v>524</v>
      </c>
      <c r="C265" t="s">
        <v>525</v>
      </c>
      <c r="D265" t="s">
        <v>61</v>
      </c>
      <c r="E265" t="s">
        <v>423</v>
      </c>
      <c r="F265" t="s">
        <v>104</v>
      </c>
      <c r="G265" t="s">
        <v>12</v>
      </c>
      <c r="H265" t="s">
        <v>56</v>
      </c>
      <c r="I265" t="s">
        <v>92</v>
      </c>
      <c r="J265" t="s">
        <v>34</v>
      </c>
    </row>
    <row r="266" spans="1:11" x14ac:dyDescent="0.25">
      <c r="A266" s="1" t="s">
        <v>526</v>
      </c>
      <c r="B266" s="1" t="s">
        <v>51</v>
      </c>
      <c r="C266" t="s">
        <v>527</v>
      </c>
      <c r="D266" t="s">
        <v>61</v>
      </c>
      <c r="E266" t="s">
        <v>423</v>
      </c>
      <c r="F266" t="s">
        <v>528</v>
      </c>
      <c r="G266" t="s">
        <v>12</v>
      </c>
      <c r="H266" t="s">
        <v>56</v>
      </c>
      <c r="I266" t="s">
        <v>57</v>
      </c>
      <c r="J266" t="s">
        <v>51</v>
      </c>
    </row>
    <row r="267" spans="1:11" x14ac:dyDescent="0.25">
      <c r="A267" s="1" t="s">
        <v>51</v>
      </c>
      <c r="B267" s="1" t="s">
        <v>51</v>
      </c>
      <c r="C267" t="s">
        <v>529</v>
      </c>
      <c r="D267" t="s">
        <v>19</v>
      </c>
      <c r="E267" t="s">
        <v>82</v>
      </c>
      <c r="F267" t="s">
        <v>82</v>
      </c>
      <c r="G267" t="s">
        <v>19</v>
      </c>
      <c r="H267" t="s">
        <v>56</v>
      </c>
      <c r="I267" t="s">
        <v>70</v>
      </c>
      <c r="J267" t="s">
        <v>51</v>
      </c>
    </row>
    <row r="268" spans="1:11" x14ac:dyDescent="0.25">
      <c r="A268" s="1" t="s">
        <v>51</v>
      </c>
      <c r="B268" s="1" t="s">
        <v>51</v>
      </c>
      <c r="C268" t="s">
        <v>530</v>
      </c>
      <c r="D268" t="s">
        <v>160</v>
      </c>
      <c r="F268" t="s">
        <v>69</v>
      </c>
      <c r="G268" t="s">
        <v>17</v>
      </c>
      <c r="H268" t="s">
        <v>56</v>
      </c>
      <c r="I268" t="s">
        <v>70</v>
      </c>
      <c r="J268" t="s">
        <v>51</v>
      </c>
    </row>
    <row r="269" spans="1:11" x14ac:dyDescent="0.25">
      <c r="A269" s="1">
        <v>40121449</v>
      </c>
      <c r="B269" s="1" t="s">
        <v>51</v>
      </c>
      <c r="C269" t="s">
        <v>531</v>
      </c>
      <c r="D269" t="s">
        <v>61</v>
      </c>
      <c r="E269" t="s">
        <v>423</v>
      </c>
      <c r="F269" t="s">
        <v>104</v>
      </c>
      <c r="G269" t="s">
        <v>12</v>
      </c>
      <c r="H269" t="s">
        <v>56</v>
      </c>
      <c r="I269" t="s">
        <v>57</v>
      </c>
      <c r="J269" t="s">
        <v>51</v>
      </c>
    </row>
    <row r="270" spans="1:11" x14ac:dyDescent="0.25">
      <c r="A270" s="1" t="s">
        <v>51</v>
      </c>
      <c r="B270" s="1" t="s">
        <v>51</v>
      </c>
      <c r="C270" t="s">
        <v>532</v>
      </c>
      <c r="D270" t="s">
        <v>106</v>
      </c>
      <c r="E270" t="s">
        <v>62</v>
      </c>
      <c r="F270" t="s">
        <v>69</v>
      </c>
      <c r="G270" t="s">
        <v>9</v>
      </c>
      <c r="H270" t="s">
        <v>56</v>
      </c>
      <c r="I270" t="s">
        <v>70</v>
      </c>
      <c r="K270">
        <v>1</v>
      </c>
    </row>
    <row r="271" spans="1:11" x14ac:dyDescent="0.25">
      <c r="A271" s="1" t="s">
        <v>51</v>
      </c>
      <c r="B271" s="1" t="s">
        <v>51</v>
      </c>
      <c r="C271" t="s">
        <v>533</v>
      </c>
      <c r="D271" t="s">
        <v>64</v>
      </c>
      <c r="E271" t="s">
        <v>65</v>
      </c>
      <c r="F271" t="s">
        <v>51</v>
      </c>
      <c r="G271" t="s">
        <v>17</v>
      </c>
      <c r="H271" t="s">
        <v>56</v>
      </c>
      <c r="I271" t="s">
        <v>51</v>
      </c>
      <c r="J271" t="s">
        <v>51</v>
      </c>
    </row>
    <row r="272" spans="1:11" x14ac:dyDescent="0.25">
      <c r="A272" s="1" t="s">
        <v>51</v>
      </c>
      <c r="B272" s="1" t="s">
        <v>51</v>
      </c>
      <c r="C272" t="s">
        <v>534</v>
      </c>
      <c r="D272" t="s">
        <v>106</v>
      </c>
      <c r="E272" t="s">
        <v>62</v>
      </c>
      <c r="F272" t="s">
        <v>69</v>
      </c>
      <c r="G272" t="s">
        <v>9</v>
      </c>
      <c r="H272" t="s">
        <v>56</v>
      </c>
      <c r="I272" t="s">
        <v>70</v>
      </c>
      <c r="K272">
        <v>1</v>
      </c>
    </row>
    <row r="273" spans="1:11" x14ac:dyDescent="0.25">
      <c r="A273" s="1" t="s">
        <v>51</v>
      </c>
      <c r="B273" s="1" t="s">
        <v>51</v>
      </c>
      <c r="C273" t="s">
        <v>535</v>
      </c>
      <c r="D273" t="s">
        <v>106</v>
      </c>
      <c r="E273" t="s">
        <v>62</v>
      </c>
      <c r="F273" t="s">
        <v>69</v>
      </c>
      <c r="G273" t="s">
        <v>9</v>
      </c>
      <c r="H273" t="s">
        <v>56</v>
      </c>
      <c r="I273" t="s">
        <v>70</v>
      </c>
      <c r="K273">
        <v>1</v>
      </c>
    </row>
    <row r="274" spans="1:11" x14ac:dyDescent="0.25">
      <c r="A274" s="1" t="s">
        <v>536</v>
      </c>
      <c r="B274" s="1" t="s">
        <v>537</v>
      </c>
      <c r="C274" t="s">
        <v>538</v>
      </c>
      <c r="D274" t="s">
        <v>61</v>
      </c>
      <c r="E274" t="s">
        <v>423</v>
      </c>
      <c r="F274" t="s">
        <v>104</v>
      </c>
      <c r="G274" t="s">
        <v>12</v>
      </c>
      <c r="H274" t="s">
        <v>56</v>
      </c>
      <c r="I274" t="s">
        <v>92</v>
      </c>
      <c r="J274" t="s">
        <v>51</v>
      </c>
    </row>
    <row r="275" spans="1:11" x14ac:dyDescent="0.25">
      <c r="A275" s="1" t="s">
        <v>539</v>
      </c>
      <c r="B275" s="1" t="s">
        <v>51</v>
      </c>
      <c r="C275" t="s">
        <v>540</v>
      </c>
      <c r="D275" t="s">
        <v>61</v>
      </c>
      <c r="E275" t="s">
        <v>423</v>
      </c>
      <c r="F275" t="s">
        <v>541</v>
      </c>
      <c r="G275" t="s">
        <v>12</v>
      </c>
      <c r="H275" t="s">
        <v>56</v>
      </c>
      <c r="I275" t="s">
        <v>57</v>
      </c>
      <c r="J275" t="s">
        <v>51</v>
      </c>
    </row>
    <row r="276" spans="1:11" x14ac:dyDescent="0.25">
      <c r="A276" s="1" t="s">
        <v>542</v>
      </c>
      <c r="B276" s="1" t="s">
        <v>51</v>
      </c>
      <c r="C276" t="s">
        <v>543</v>
      </c>
      <c r="D276" t="s">
        <v>61</v>
      </c>
      <c r="E276" t="s">
        <v>423</v>
      </c>
      <c r="F276" t="s">
        <v>104</v>
      </c>
      <c r="G276" t="s">
        <v>12</v>
      </c>
      <c r="H276" t="s">
        <v>56</v>
      </c>
      <c r="I276" t="s">
        <v>57</v>
      </c>
      <c r="J276" t="s">
        <v>51</v>
      </c>
    </row>
    <row r="277" spans="1:11" x14ac:dyDescent="0.25">
      <c r="A277" s="1" t="s">
        <v>544</v>
      </c>
      <c r="B277" s="1" t="s">
        <v>51</v>
      </c>
      <c r="C277" t="s">
        <v>545</v>
      </c>
      <c r="D277" t="s">
        <v>61</v>
      </c>
      <c r="E277" t="s">
        <v>423</v>
      </c>
      <c r="F277" t="s">
        <v>104</v>
      </c>
      <c r="G277" t="s">
        <v>12</v>
      </c>
      <c r="H277" t="s">
        <v>56</v>
      </c>
      <c r="I277" t="s">
        <v>57</v>
      </c>
      <c r="J277" t="s">
        <v>51</v>
      </c>
    </row>
    <row r="278" spans="1:11" x14ac:dyDescent="0.25">
      <c r="A278" s="1" t="s">
        <v>546</v>
      </c>
      <c r="B278" s="1" t="s">
        <v>51</v>
      </c>
      <c r="C278" t="s">
        <v>547</v>
      </c>
      <c r="D278" t="s">
        <v>61</v>
      </c>
      <c r="E278" t="s">
        <v>423</v>
      </c>
      <c r="F278" t="s">
        <v>104</v>
      </c>
      <c r="G278" t="s">
        <v>12</v>
      </c>
      <c r="H278" t="s">
        <v>56</v>
      </c>
      <c r="I278" t="s">
        <v>122</v>
      </c>
      <c r="J278" t="s">
        <v>34</v>
      </c>
    </row>
    <row r="279" spans="1:11" x14ac:dyDescent="0.25">
      <c r="A279" s="1" t="s">
        <v>548</v>
      </c>
      <c r="B279" s="1" t="s">
        <v>51</v>
      </c>
      <c r="C279" t="s">
        <v>549</v>
      </c>
      <c r="D279" t="s">
        <v>61</v>
      </c>
      <c r="E279" t="s">
        <v>423</v>
      </c>
      <c r="F279" t="s">
        <v>104</v>
      </c>
      <c r="G279" t="s">
        <v>12</v>
      </c>
      <c r="H279" t="s">
        <v>56</v>
      </c>
      <c r="I279" t="s">
        <v>57</v>
      </c>
      <c r="J279" t="s">
        <v>51</v>
      </c>
    </row>
    <row r="280" spans="1:11" x14ac:dyDescent="0.25">
      <c r="A280" s="1" t="s">
        <v>550</v>
      </c>
      <c r="B280" s="1" t="s">
        <v>551</v>
      </c>
      <c r="C280" t="s">
        <v>552</v>
      </c>
      <c r="D280" t="s">
        <v>61</v>
      </c>
      <c r="E280" t="s">
        <v>423</v>
      </c>
      <c r="F280" t="s">
        <v>104</v>
      </c>
      <c r="G280" t="s">
        <v>12</v>
      </c>
      <c r="H280" t="s">
        <v>56</v>
      </c>
      <c r="I280" t="s">
        <v>92</v>
      </c>
      <c r="J280" t="s">
        <v>33</v>
      </c>
    </row>
    <row r="281" spans="1:11" x14ac:dyDescent="0.25">
      <c r="A281" s="1" t="s">
        <v>553</v>
      </c>
      <c r="B281" s="1" t="s">
        <v>51</v>
      </c>
      <c r="C281" t="s">
        <v>554</v>
      </c>
      <c r="D281" t="s">
        <v>61</v>
      </c>
      <c r="E281" t="s">
        <v>423</v>
      </c>
      <c r="F281" t="s">
        <v>104</v>
      </c>
      <c r="G281" t="s">
        <v>12</v>
      </c>
      <c r="H281" t="s">
        <v>56</v>
      </c>
      <c r="I281" t="s">
        <v>57</v>
      </c>
      <c r="J281" t="s">
        <v>51</v>
      </c>
    </row>
    <row r="282" spans="1:11" x14ac:dyDescent="0.25">
      <c r="A282" s="1" t="s">
        <v>555</v>
      </c>
      <c r="B282" s="1" t="s">
        <v>51</v>
      </c>
      <c r="C282" t="s">
        <v>556</v>
      </c>
      <c r="D282" t="s">
        <v>61</v>
      </c>
      <c r="E282" t="s">
        <v>423</v>
      </c>
      <c r="F282" t="s">
        <v>104</v>
      </c>
      <c r="G282" t="s">
        <v>12</v>
      </c>
      <c r="H282" t="s">
        <v>56</v>
      </c>
      <c r="I282" t="s">
        <v>57</v>
      </c>
      <c r="J282" t="s">
        <v>51</v>
      </c>
    </row>
    <row r="283" spans="1:11" x14ac:dyDescent="0.25">
      <c r="A283" s="1" t="s">
        <v>557</v>
      </c>
      <c r="B283" s="1" t="s">
        <v>51</v>
      </c>
      <c r="C283" t="s">
        <v>558</v>
      </c>
      <c r="D283" t="s">
        <v>79</v>
      </c>
      <c r="E283" t="s">
        <v>80</v>
      </c>
      <c r="F283" t="s">
        <v>80</v>
      </c>
      <c r="G283" t="s">
        <v>17</v>
      </c>
      <c r="H283" t="s">
        <v>56</v>
      </c>
      <c r="I283" t="s">
        <v>186</v>
      </c>
      <c r="J283" t="s">
        <v>51</v>
      </c>
    </row>
  </sheetData>
  <autoFilter ref="A1:Q283" xr:uid="{00000000-0001-0000-0000-000000000000}"/>
  <pageMargins left="0.7" right="0.7" top="0.75" bottom="0.75" header="0.3" footer="0.3"/>
  <headerFooter>
    <oddFooter xml:space="preserve">&amp;C_x000D_&amp;1#&amp;"Calibri"&amp;10&amp;K000000 Internal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CCEB29A63BB64A80B6C120E1C71B20" ma:contentTypeVersion="10" ma:contentTypeDescription="Create a new document." ma:contentTypeScope="" ma:versionID="3033082664700a8d6e94cdb75a6a0115">
  <xsd:schema xmlns:xsd="http://www.w3.org/2001/XMLSchema" xmlns:xs="http://www.w3.org/2001/XMLSchema" xmlns:p="http://schemas.microsoft.com/office/2006/metadata/properties" xmlns:ns2="97e57212-3e02-407f-8b2d-05f7d7f19b15" xmlns:ns3="ee8f05ed-0a57-47dd-be13-c4c85dbbf996" targetNamespace="http://schemas.microsoft.com/office/2006/metadata/properties" ma:root="true" ma:fieldsID="476e7c0b10787f6f453e0fd518907be4" ns2:_="" ns3:_="">
    <xsd:import namespace="97e57212-3e02-407f-8b2d-05f7d7f19b15"/>
    <xsd:import namespace="ee8f05ed-0a57-47dd-be13-c4c85dbbf996"/>
    <xsd:element name="properties">
      <xsd:complexType>
        <xsd:sequence>
          <xsd:element name="documentManagement">
            <xsd:complexType>
              <xsd:all>
                <xsd:element ref="ns2:pgeRetentionTriggerDate" minOccurs="0"/>
                <xsd:element ref="ns2:TaxCatchAll" minOccurs="0"/>
                <xsd:element ref="ns2:TaxCatchAllLabel" minOccurs="0"/>
                <xsd:element ref="ns2:mca9ac2a47d44219b4ff213ace4480ec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e57212-3e02-407f-8b2d-05f7d7f19b15" elementFormDefault="qualified">
    <xsd:import namespace="http://schemas.microsoft.com/office/2006/documentManagement/types"/>
    <xsd:import namespace="http://schemas.microsoft.com/office/infopath/2007/PartnerControls"/>
    <xsd:element name="pgeRetentionTriggerDate" ma:index="2" nillable="true" ma:displayName="PGE Retention Trigger Date" ma:description="This is a date field it will be populated when an event has occurred that will trigger retention" ma:format="DateOnly" ma:internalName="pgeRetentionTriggerDate">
      <xsd:simpleType>
        <xsd:restriction base="dms:DateTime"/>
      </xsd:simpleType>
    </xsd:element>
    <xsd:element name="TaxCatchAll" ma:index="3" nillable="true" ma:displayName="Taxonomy Catch All Column" ma:hidden="true" ma:list="{97c6ce1a-1b9e-4bfe-8502-c36bb4ed1fb3}" ma:internalName="TaxCatchAll" ma:showField="CatchAllData" ma:web="b4e1f2b9-320f-439d-8558-3e1355f407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4" nillable="true" ma:displayName="Taxonomy Catch All Column1" ma:hidden="true" ma:list="{97c6ce1a-1b9e-4bfe-8502-c36bb4ed1fb3}" ma:internalName="TaxCatchAllLabel" ma:readOnly="true" ma:showField="CatchAllDataLabel" ma:web="b4e1f2b9-320f-439d-8558-3e1355f407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ca9ac2a47d44219b4ff213ace4480ec" ma:index="6" nillable="true" ma:taxonomy="true" ma:internalName="mca9ac2a47d44219b4ff213ace4480ec" ma:taxonomyFieldName="pgeRecordCategory" ma:displayName="PGE Record Category" ma:default="" ma:fieldId="{6ca9ac2a-47d4-4219-b4ff-213ace4480ec}" ma:sspId="b06c99b3-cd83-43e5-b4c1-d62f316c1e37" ma:termSetId="adcc1c58-aad5-4d6c-b2f3-f9d1112c68e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8f05ed-0a57-47dd-be13-c4c85dbbf9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06c99b3-cd83-43e5-b4c1-d62f316c1e37" ContentTypeId="0x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geRetentionTriggerDate xmlns="97e57212-3e02-407f-8b2d-05f7d7f19b15" xsi:nil="true"/>
    <mca9ac2a47d44219b4ff213ace4480ec xmlns="97e57212-3e02-407f-8b2d-05f7d7f19b15">
      <Terms xmlns="http://schemas.microsoft.com/office/infopath/2007/PartnerControls"/>
    </mca9ac2a47d44219b4ff213ace4480ec>
    <TaxCatchAll xmlns="97e57212-3e02-407f-8b2d-05f7d7f19b15" xsi:nil="true"/>
  </documentManagement>
</p:properties>
</file>

<file path=customXml/itemProps1.xml><?xml version="1.0" encoding="utf-8"?>
<ds:datastoreItem xmlns:ds="http://schemas.openxmlformats.org/officeDocument/2006/customXml" ds:itemID="{98BF7F49-1BA1-4104-8D56-4DD93D9A76C4}"/>
</file>

<file path=customXml/itemProps2.xml><?xml version="1.0" encoding="utf-8"?>
<ds:datastoreItem xmlns:ds="http://schemas.openxmlformats.org/officeDocument/2006/customXml" ds:itemID="{C16D78C4-2867-4572-A3B6-34B3E6B6B6BC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3394703E-DA41-43A4-9C71-91BAD226D71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D2E6453-E44B-446C-A6BD-3F9D0E1DC9FB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c4c672b4-5ba0-4b12-9d8b-81fc81d98996"/>
    <ds:schemaRef ds:uri="http://purl.org/dc/terms/"/>
    <ds:schemaRef ds:uri="df0cdfa5-cd7b-41c7-9812-9cdb98f3b1e8"/>
    <ds:schemaRef ds:uri="97e57212-3e02-407f-8b2d-05f7d7f19b15"/>
    <ds:schemaRef ds:uri="http://schemas.microsoft.com/office/2006/metadata/propertie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64fb56ae-b253-43b2-ae76-5b0fef4d3037}" enabled="1" method="Privileged" siteId="{44ae661a-ece6-41aa-bc96-7c2c85a0894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Pivot</vt:lpstr>
      <vt:lpstr>IONA-2024-Closed Investigations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Ramos, Heidi</cp:lastModifiedBy>
  <cp:revision/>
  <dcterms:created xsi:type="dcterms:W3CDTF">2025-02-05T01:44:52Z</dcterms:created>
  <dcterms:modified xsi:type="dcterms:W3CDTF">2025-03-06T19:59:36Z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0x010100E5CCEB29A63BB64A80B6C120E1C71B20</vt:lpwstr>
  </property>
  <property fmtid="{D5CDD505-2E9C-101B-9397-08002B2CF9AE}" pid="3" name="MediaServiceImageTags">
    <vt:lpwstr/>
  </property>
  <property fmtid="{D5CDD505-2E9C-101B-9397-08002B2CF9AE}" pid="4" name="pgeRecordCategory">
    <vt:lpwstr/>
  </property>
</Properties>
</file>