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SB350\FleetReady\Web\"/>
    </mc:Choice>
  </mc:AlternateContent>
  <xr:revisionPtr revIDLastSave="0" documentId="10_ncr:100000_{CF3B07E9-61A9-44B5-AB01-31FCCF6D3DAD}" xr6:coauthVersionLast="31" xr6:coauthVersionMax="31" xr10:uidLastSave="{00000000-0000-0000-0000-000000000000}"/>
  <workbookProtection workbookAlgorithmName="SHA-512" workbookHashValue="zhGfKnuwOCxvsKOXO9/z5oz/Wp0vuIyusRTWjVaHf6FG8WpnqGPM424D31q8MnF6VEToin+rFshS7bomcds99g==" workbookSaltValue="D4f+9JvS1/4FeCDdJfIJTQ==" workbookSpinCount="100000" lockStructure="1"/>
  <bookViews>
    <workbookView xWindow="0" yWindow="0" windowWidth="19200" windowHeight="11385" xr2:uid="{F419D9CB-D4BD-4BB5-A00A-709604C12BA1}"/>
  </bookViews>
  <sheets>
    <sheet name="Incentive" sheetId="3" r:id="rId1"/>
    <sheet name="Lists" sheetId="2" state="hidden" r:id="rId2"/>
  </sheets>
  <calcPr calcId="179017" iterate="1" iterateCount="20" iterateDelta="5.000000000000000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6" i="3" l="1"/>
  <c r="B7" i="3" l="1"/>
</calcChain>
</file>

<file path=xl/sharedStrings.xml><?xml version="1.0" encoding="utf-8"?>
<sst xmlns="http://schemas.openxmlformats.org/spreadsheetml/2006/main" count="45" uniqueCount="43">
  <si>
    <t>Ownership dropdown</t>
  </si>
  <si>
    <t>PG&amp;E owned</t>
  </si>
  <si>
    <t>Customer owned</t>
  </si>
  <si>
    <t>Vehicle Type</t>
  </si>
  <si>
    <t>Transit bus</t>
  </si>
  <si>
    <t>School bus</t>
  </si>
  <si>
    <t>Forklifts</t>
  </si>
  <si>
    <t>Truck stop electrification</t>
  </si>
  <si>
    <t>Transportation refrigeration unit</t>
  </si>
  <si>
    <t>Port cargo trucks</t>
  </si>
  <si>
    <t>Airport ground support</t>
  </si>
  <si>
    <t>Other heavy-duty vehicles</t>
  </si>
  <si>
    <t>Charger power level</t>
  </si>
  <si>
    <t>DAC</t>
  </si>
  <si>
    <t>Yes</t>
  </si>
  <si>
    <t>No</t>
  </si>
  <si>
    <t>Max rebate</t>
  </si>
  <si>
    <t>Number of vehicles</t>
  </si>
  <si>
    <t>Enter whole number</t>
  </si>
  <si>
    <t>Infra. Incentive</t>
  </si>
  <si>
    <t>Other vehicles</t>
  </si>
  <si>
    <t>Infra Incentive Expanded</t>
  </si>
  <si>
    <t>Class 8 vehicles</t>
  </si>
  <si>
    <t>Ownership options</t>
  </si>
  <si>
    <t>Customer-owned</t>
  </si>
  <si>
    <t>PG&amp;E-owned</t>
  </si>
  <si>
    <t>Customer construction costs</t>
  </si>
  <si>
    <t>80% customer costs</t>
  </si>
  <si>
    <t>Total incentive amount</t>
  </si>
  <si>
    <t>Enter total customer costs for behind the meter work. This includes everything from the customer meter to the parking space and associated restoration (i.e. meter panel, stepdown transformers, concrete pads, trenching, conduit and wires, ADA compliance, labor)</t>
  </si>
  <si>
    <t>Calculated Incentive amount</t>
  </si>
  <si>
    <t>The calculated incentive amount is equal to the vehicle sector-specific incentive cap multiplied by the number of vehicles</t>
  </si>
  <si>
    <t>The total incentive amount is the lesser of the calculated incentive amount, or 80% of customer costs</t>
  </si>
  <si>
    <t>Calculated 80% of customer costs as entered above</t>
  </si>
  <si>
    <t>Up to 50 kW</t>
  </si>
  <si>
    <t>50 kW to up to 150 kW</t>
  </si>
  <si>
    <t>150 kW and above</t>
  </si>
  <si>
    <t>TRU, TSE, Airport GSE, forklift</t>
  </si>
  <si>
    <t>Transit bus or Class 8 vehicle</t>
  </si>
  <si>
    <t>Other Medium-Duty vehicles</t>
  </si>
  <si>
    <t>Incentive amount</t>
  </si>
  <si>
    <r>
      <t xml:space="preserve">Participants electing to construct and own the electrical infrastructure from the meter to the charger will be eligible for an incentive based on vehicle type, up to 80% of total customer construction costs. Eligible incentive amounts are as follows: 
   Transportation refrigeration unit, truck stop electrification, airport ground support equipment, and forklifts: $3,000 per vehicle 
   Transit bus or Class 8 vehicle: $9,000 per vehicle
   Other vehicles: $4,000 per vehicle
PG&amp;E will request an invoice or summary of total customer costs for customer-owned make-ready work to inform the eligible rebate amount. 
Select the type of vehicle from the dropdown, then enter the number of electric vehicles being procured and total behind-the-meter make-ready infrastructure costs. Fields in green contain dropdown menus to select from, fields in blue require you to input values, and grey fields are calculated. 
</t>
    </r>
    <r>
      <rPr>
        <i/>
        <sz val="10"/>
        <color theme="1"/>
        <rFont val="Arial"/>
        <family val="2"/>
      </rPr>
      <t xml:space="preserve">All outputs are estimates only. Final incentive amounts will be determined by PG&amp;E for all sites accepted to participate in the EV Fleet program.  </t>
    </r>
  </si>
  <si>
    <t xml:space="preserve">Select type of electric fleet vehicle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</si>
</sst>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9" x14ac:knownFonts="1">
    <font>
      <sz val="11"/>
      <color theme="1"/>
      <name val="Calibri"/>
      <family val="2"/>
      <scheme val="minor"/>
    </font>
    <font>
      <sz val="11"/>
      <color theme="1"/>
      <name val="Calibri"/>
      <family val="2"/>
      <scheme val="minor"/>
    </font>
    <font>
      <sz val="11"/>
      <color theme="1"/>
      <name val="Arial"/>
      <family val="2"/>
    </font>
    <font>
      <i/>
      <sz val="10"/>
      <color theme="1"/>
      <name val="Arial"/>
      <family val="2"/>
    </font>
    <font>
      <sz val="10"/>
      <color theme="1"/>
      <name val="Arial"/>
      <family val="2"/>
    </font>
    <font>
      <b/>
      <sz val="11"/>
      <color theme="1"/>
      <name val="Arial"/>
      <family val="2"/>
    </font>
    <font>
      <b/>
      <i/>
      <sz val="11"/>
      <color theme="1"/>
      <name val="Arial"/>
      <family val="2"/>
    </font>
    <font>
      <i/>
      <sz val="11"/>
      <color theme="1"/>
      <name val="Arial"/>
      <family val="2"/>
    </font>
    <font>
      <i/>
      <sz val="8"/>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2" fillId="0" borderId="0" xfId="0" applyFont="1"/>
    <xf numFmtId="6" fontId="0" fillId="0" borderId="0" xfId="0" applyNumberFormat="1"/>
    <xf numFmtId="164" fontId="0" fillId="0" borderId="0" xfId="0" applyNumberFormat="1"/>
    <xf numFmtId="0" fontId="2" fillId="0" borderId="0" xfId="0" applyFont="1" applyAlignment="1">
      <alignment vertical="top"/>
    </xf>
    <xf numFmtId="0" fontId="8" fillId="0" borderId="0" xfId="0" applyFont="1" applyAlignment="1">
      <alignment vertical="top" wrapText="1"/>
    </xf>
    <xf numFmtId="44" fontId="0" fillId="0" borderId="0" xfId="1" applyFont="1"/>
    <xf numFmtId="0" fontId="2" fillId="0" borderId="0" xfId="0" applyFont="1" applyAlignment="1" applyProtection="1">
      <alignment vertical="top"/>
      <protection hidden="1"/>
    </xf>
    <xf numFmtId="0" fontId="8" fillId="0" borderId="0" xfId="0" applyFont="1" applyFill="1" applyAlignment="1">
      <alignment vertical="top" wrapText="1"/>
    </xf>
    <xf numFmtId="0" fontId="8" fillId="0" borderId="0" xfId="0" applyFont="1" applyFill="1" applyAlignment="1" applyProtection="1">
      <alignment vertical="top" wrapText="1"/>
      <protection hidden="1"/>
    </xf>
    <xf numFmtId="0" fontId="2" fillId="0" borderId="1" xfId="0" applyFont="1" applyBorder="1" applyAlignment="1"/>
    <xf numFmtId="0" fontId="2" fillId="2" borderId="1" xfId="0" applyFont="1" applyFill="1" applyBorder="1" applyAlignment="1" applyProtection="1">
      <protection locked="0"/>
    </xf>
    <xf numFmtId="0" fontId="2" fillId="3" borderId="1" xfId="0" applyFont="1" applyFill="1" applyBorder="1" applyAlignment="1" applyProtection="1">
      <protection locked="0"/>
    </xf>
    <xf numFmtId="44" fontId="2" fillId="3" borderId="1" xfId="1" applyFont="1" applyFill="1" applyBorder="1" applyAlignment="1" applyProtection="1">
      <protection locked="0"/>
    </xf>
    <xf numFmtId="0" fontId="5" fillId="0" borderId="1" xfId="0" applyFont="1" applyBorder="1" applyAlignment="1" applyProtection="1">
      <alignment wrapText="1"/>
      <protection hidden="1"/>
    </xf>
    <xf numFmtId="44" fontId="7" fillId="4" borderId="1" xfId="1" applyFont="1" applyFill="1" applyBorder="1" applyAlignment="1" applyProtection="1">
      <protection hidden="1"/>
    </xf>
    <xf numFmtId="0" fontId="5" fillId="0" borderId="1" xfId="0" applyFont="1" applyBorder="1" applyAlignment="1" applyProtection="1">
      <protection hidden="1"/>
    </xf>
    <xf numFmtId="0" fontId="5" fillId="0" borderId="1" xfId="0" applyFont="1" applyBorder="1" applyAlignment="1"/>
    <xf numFmtId="44" fontId="6" fillId="4" borderId="1" xfId="1" applyFont="1" applyFill="1" applyBorder="1" applyAlignment="1"/>
    <xf numFmtId="0" fontId="4" fillId="0" borderId="0" xfId="0" applyFont="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B0AE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B933-A593-4D6B-9821-9680BC6265E7}">
  <dimension ref="A1:C18"/>
  <sheetViews>
    <sheetView tabSelected="1" workbookViewId="0">
      <selection activeCell="C3" sqref="C3"/>
    </sheetView>
  </sheetViews>
  <sheetFormatPr defaultRowHeight="14.25" x14ac:dyDescent="0.2"/>
  <cols>
    <col min="1" max="1" width="30.7109375" style="1" customWidth="1"/>
    <col min="2" max="2" width="38.85546875" style="1" customWidth="1"/>
    <col min="3" max="3" width="60.5703125" style="1" customWidth="1"/>
    <col min="4" max="16384" width="9.140625" style="1"/>
  </cols>
  <sheetData>
    <row r="1" spans="1:3" ht="119.25" customHeight="1" x14ac:dyDescent="0.2">
      <c r="A1" s="19" t="s">
        <v>41</v>
      </c>
      <c r="B1" s="19"/>
      <c r="C1" s="19"/>
    </row>
    <row r="2" spans="1:3" x14ac:dyDescent="0.2">
      <c r="A2" s="10" t="s">
        <v>3</v>
      </c>
      <c r="B2" s="11" t="s">
        <v>39</v>
      </c>
      <c r="C2" s="5" t="s">
        <v>42</v>
      </c>
    </row>
    <row r="3" spans="1:3" x14ac:dyDescent="0.2">
      <c r="A3" s="10" t="s">
        <v>17</v>
      </c>
      <c r="B3" s="12"/>
      <c r="C3" s="5" t="s">
        <v>18</v>
      </c>
    </row>
    <row r="4" spans="1:3" s="4" customFormat="1" ht="45" x14ac:dyDescent="0.2">
      <c r="A4" s="10" t="s">
        <v>26</v>
      </c>
      <c r="B4" s="13"/>
      <c r="C4" s="8" t="s">
        <v>29</v>
      </c>
    </row>
    <row r="5" spans="1:3" s="7" customFormat="1" ht="22.5" hidden="1" x14ac:dyDescent="0.25">
      <c r="A5" s="14" t="s">
        <v>30</v>
      </c>
      <c r="B5" s="15">
        <f>_xlfn.IFS((OR(B2=Lists!A9,B2=Lists!A10,B2=Lists!A11,B2=Lists!A13)),Lists!B32*B3,(OR(B2=Lists!A6,B2=Lists!A15)),Lists!B33*B3,(OR(B2=Lists!A7,B2=Lists!A12,B2=Lists!A8,B2=Lists!A14)),Lists!B34*B3)</f>
        <v>0</v>
      </c>
      <c r="C5" s="9" t="s">
        <v>31</v>
      </c>
    </row>
    <row r="6" spans="1:3" s="7" customFormat="1" ht="15" hidden="1" x14ac:dyDescent="0.25">
      <c r="A6" s="16" t="s">
        <v>27</v>
      </c>
      <c r="B6" s="15">
        <f>B4*0.8</f>
        <v>0</v>
      </c>
      <c r="C6" s="9" t="s">
        <v>33</v>
      </c>
    </row>
    <row r="7" spans="1:3" ht="22.5" x14ac:dyDescent="0.25">
      <c r="A7" s="17" t="s">
        <v>28</v>
      </c>
      <c r="B7" s="18">
        <f>IF(B6&gt;B5,B5,B6)</f>
        <v>0</v>
      </c>
      <c r="C7" s="5" t="s">
        <v>32</v>
      </c>
    </row>
    <row r="12" spans="1:3" ht="15" x14ac:dyDescent="0.25">
      <c r="A12"/>
      <c r="B12" s="3"/>
    </row>
    <row r="13" spans="1:3" ht="15" x14ac:dyDescent="0.25">
      <c r="A13"/>
      <c r="B13" s="3"/>
    </row>
    <row r="14" spans="1:3" ht="15" x14ac:dyDescent="0.25">
      <c r="A14"/>
      <c r="B14" s="3"/>
    </row>
    <row r="16" spans="1:3" ht="15" x14ac:dyDescent="0.25">
      <c r="A16"/>
      <c r="B16" s="3"/>
    </row>
    <row r="17" spans="1:2" ht="15" x14ac:dyDescent="0.25">
      <c r="A17"/>
      <c r="B17" s="3"/>
    </row>
    <row r="18" spans="1:2" ht="15" x14ac:dyDescent="0.25">
      <c r="A18"/>
      <c r="B18" s="3"/>
    </row>
  </sheetData>
  <sheetProtection algorithmName="SHA-512" hashValue="AUYqXiZirDMjkjoxsXIuBulIF8ecGU7lFSS/QvT9sdvLbtrF7Lif1Qx4LRjGGLZ7V6oC50Dl/W9E0jqf9bQNeg==" saltValue="xG9XkfM3sjbSbm+HmvM82w==" spinCount="100000" sheet="1" objects="1" scenarios="1"/>
  <mergeCells count="1">
    <mergeCell ref="A1:C1"/>
  </mergeCells>
  <dataValidations count="2">
    <dataValidation type="whole" allowBlank="1" showInputMessage="1" showErrorMessage="1" sqref="B3" xr:uid="{30FCF184-9A5D-4D19-87D0-1D329B8D988D}">
      <formula1>1</formula1>
      <formula2>1000</formula2>
    </dataValidation>
    <dataValidation type="whole" allowBlank="1" showInputMessage="1" showErrorMessage="1" sqref="B4:B6" xr:uid="{7E5F9717-88B3-47F5-ADEF-E8813E553467}">
      <formula1>1</formula1>
      <formula2>1000000</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ErrorMessage="1" xr:uid="{C6286C3E-5864-4FA5-A4FB-E63D70901294}">
          <x14:formula1>
            <xm:f>Lists!$A$6:$A$15</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7C52-3229-41CE-B44D-B84DB231B578}">
  <dimension ref="A1:B36"/>
  <sheetViews>
    <sheetView workbookViewId="0">
      <selection activeCell="A10" sqref="A10"/>
    </sheetView>
  </sheetViews>
  <sheetFormatPr defaultRowHeight="15" x14ac:dyDescent="0.25"/>
  <cols>
    <col min="1" max="1" width="26.42578125" customWidth="1"/>
    <col min="2" max="2" width="13" customWidth="1"/>
  </cols>
  <sheetData>
    <row r="1" spans="1:2" x14ac:dyDescent="0.25">
      <c r="A1" t="s">
        <v>0</v>
      </c>
    </row>
    <row r="2" spans="1:2" x14ac:dyDescent="0.25">
      <c r="A2" t="s">
        <v>1</v>
      </c>
    </row>
    <row r="3" spans="1:2" x14ac:dyDescent="0.25">
      <c r="A3" t="s">
        <v>2</v>
      </c>
    </row>
    <row r="5" spans="1:2" x14ac:dyDescent="0.25">
      <c r="A5" t="s">
        <v>3</v>
      </c>
      <c r="B5" t="s">
        <v>40</v>
      </c>
    </row>
    <row r="6" spans="1:2" x14ac:dyDescent="0.25">
      <c r="A6" t="s">
        <v>4</v>
      </c>
      <c r="B6" s="6">
        <v>9000</v>
      </c>
    </row>
    <row r="7" spans="1:2" x14ac:dyDescent="0.25">
      <c r="A7" t="s">
        <v>5</v>
      </c>
      <c r="B7" s="6">
        <v>4000</v>
      </c>
    </row>
    <row r="8" spans="1:2" x14ac:dyDescent="0.25">
      <c r="A8" t="s">
        <v>39</v>
      </c>
      <c r="B8" s="6">
        <v>4000</v>
      </c>
    </row>
    <row r="9" spans="1:2" x14ac:dyDescent="0.25">
      <c r="A9" t="s">
        <v>6</v>
      </c>
      <c r="B9" s="6">
        <v>3000</v>
      </c>
    </row>
    <row r="10" spans="1:2" x14ac:dyDescent="0.25">
      <c r="A10" t="s">
        <v>7</v>
      </c>
      <c r="B10" s="6">
        <v>3000</v>
      </c>
    </row>
    <row r="11" spans="1:2" x14ac:dyDescent="0.25">
      <c r="A11" t="s">
        <v>8</v>
      </c>
      <c r="B11" s="6">
        <v>3000</v>
      </c>
    </row>
    <row r="12" spans="1:2" x14ac:dyDescent="0.25">
      <c r="A12" t="s">
        <v>9</v>
      </c>
      <c r="B12" s="6">
        <v>4000</v>
      </c>
    </row>
    <row r="13" spans="1:2" x14ac:dyDescent="0.25">
      <c r="A13" t="s">
        <v>10</v>
      </c>
      <c r="B13" s="6">
        <v>3000</v>
      </c>
    </row>
    <row r="14" spans="1:2" x14ac:dyDescent="0.25">
      <c r="A14" t="s">
        <v>11</v>
      </c>
      <c r="B14" s="6">
        <v>4000</v>
      </c>
    </row>
    <row r="15" spans="1:2" x14ac:dyDescent="0.25">
      <c r="A15" t="s">
        <v>22</v>
      </c>
      <c r="B15" s="6">
        <v>9000</v>
      </c>
    </row>
    <row r="17" spans="1:2" x14ac:dyDescent="0.25">
      <c r="A17" t="s">
        <v>12</v>
      </c>
      <c r="B17" t="s">
        <v>16</v>
      </c>
    </row>
    <row r="18" spans="1:2" x14ac:dyDescent="0.25">
      <c r="A18" t="s">
        <v>34</v>
      </c>
      <c r="B18" s="2">
        <v>15000</v>
      </c>
    </row>
    <row r="19" spans="1:2" x14ac:dyDescent="0.25">
      <c r="A19" t="s">
        <v>35</v>
      </c>
      <c r="B19" s="2">
        <v>25000</v>
      </c>
    </row>
    <row r="20" spans="1:2" x14ac:dyDescent="0.25">
      <c r="A20" t="s">
        <v>36</v>
      </c>
      <c r="B20" s="2">
        <v>42000</v>
      </c>
    </row>
    <row r="22" spans="1:2" x14ac:dyDescent="0.25">
      <c r="A22" t="s">
        <v>13</v>
      </c>
    </row>
    <row r="23" spans="1:2" x14ac:dyDescent="0.25">
      <c r="A23" t="s">
        <v>14</v>
      </c>
    </row>
    <row r="24" spans="1:2" x14ac:dyDescent="0.25">
      <c r="A24" t="s">
        <v>15</v>
      </c>
    </row>
    <row r="27" spans="1:2" x14ac:dyDescent="0.25">
      <c r="A27" t="s">
        <v>23</v>
      </c>
    </row>
    <row r="28" spans="1:2" x14ac:dyDescent="0.25">
      <c r="A28" t="s">
        <v>24</v>
      </c>
    </row>
    <row r="29" spans="1:2" x14ac:dyDescent="0.25">
      <c r="A29" t="s">
        <v>25</v>
      </c>
    </row>
    <row r="31" spans="1:2" x14ac:dyDescent="0.25">
      <c r="A31" t="s">
        <v>19</v>
      </c>
    </row>
    <row r="32" spans="1:2" x14ac:dyDescent="0.25">
      <c r="A32" t="s">
        <v>37</v>
      </c>
      <c r="B32" s="3">
        <v>3000</v>
      </c>
    </row>
    <row r="33" spans="1:2" x14ac:dyDescent="0.25">
      <c r="A33" t="s">
        <v>38</v>
      </c>
      <c r="B33" s="3">
        <v>9000</v>
      </c>
    </row>
    <row r="34" spans="1:2" x14ac:dyDescent="0.25">
      <c r="A34" t="s">
        <v>20</v>
      </c>
      <c r="B34" s="3">
        <v>4000</v>
      </c>
    </row>
    <row r="36" spans="1:2" x14ac:dyDescent="0.25">
      <c r="A36" t="s">
        <v>21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Incentive</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Voellmann, Kimberly</dc:creator>
  <cp:lastModifiedBy>Voellmann, Kimberly</cp:lastModifiedBy>
  <dcterms:created xsi:type="dcterms:W3CDTF">2018-10-22T20:21:08Z</dcterms:created>
  <dcterms:modified xsi:type="dcterms:W3CDTF">2019-02-05T23:43:14Z</dcterms:modified>
</cp:coreProperties>
</file>