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10\Workfront Files\"/>
    </mc:Choice>
  </mc:AlternateContent>
  <xr:revisionPtr revIDLastSave="0" documentId="8_{57CC9F32-5AE7-4774-82FC-DFBDBC7C0200}" xr6:coauthVersionLast="47" xr6:coauthVersionMax="47" xr10:uidLastSave="{00000000-0000-0000-0000-000000000000}"/>
  <bookViews>
    <workbookView xWindow="-120" yWindow="-120" windowWidth="29040" windowHeight="15720" xr2:uid="{21B54C4B-F9D9-4120-92C9-4C319B872E75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K69" i="1"/>
  <c r="K14" i="1" s="1"/>
  <c r="K31" i="1"/>
  <c r="K13" i="1"/>
  <c r="K12" i="1"/>
  <c r="K11" i="1"/>
  <c r="K10" i="1"/>
  <c r="B77" i="1"/>
  <c r="G5" i="1"/>
  <c r="K37" i="1" l="1"/>
  <c r="K38" i="1" s="1"/>
  <c r="K43" i="1" s="1"/>
  <c r="K45" i="1" s="1"/>
  <c r="L11" i="1" l="1"/>
  <c r="L14" i="1"/>
  <c r="L10" i="1"/>
  <c r="L13" i="1"/>
  <c r="L12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<sst xmlns="http://schemas.openxmlformats.org/spreadsheetml/2006/main" count="129" uniqueCount="90">
  <si>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</si>
  <si>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</si>
  <si>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</si>
  <si>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</si>
  <si>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</si>
  <si>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</si>
  <si>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</si>
  <si>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</si>
  <si>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</si>
  <si>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</si>
  <si>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</si>
  <si>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</si>
  <si>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</si>
  <si>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</si>
  <si>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</si>
  <si>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</si>
  <si>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</si>
  <si>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</si>
  <si>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</si>
  <si>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</si>
  <si>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</si>
  <si>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</si>
  <si>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</si>
  <si>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</si>
  <si>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</si>
  <si>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</si>
  <si>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</si>
  <si>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</si>
  <si>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</si>
  <si>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</si>
  <si>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</si>
  <si>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</si>
  <si>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</si>
  <si>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</si>
  <si>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</si>
  <si>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</si>
  <si>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</si>
  <si>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</si>
  <si>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</si>
  <si>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</si>
  <si>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</si>
  <si>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</si>
  <si>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</si>
  <si>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</si>
  <si>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</si>
  <si>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</si>
  <si>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</si>
  <si>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</si>
  <si>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</si>
  <si>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</si>
  <si>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</si>
  <si>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</si>
  <si>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</si>
  <si>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</si>
  <si>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</si>
  <si>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</si>
  <si>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</si>
  <si>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</si>
  <si>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</si>
  <si>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</si>
  <si>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</si>
  <si>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</si>
  <si>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</si>
  <si>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</si>
  <si>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</si>
  <si>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</si>
  <si>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</si>
  <si>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</si>
  <si>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</si>
  <si>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</si>
  <si>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</si>
  <si>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</si>
  <si>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</si>
  <si>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</si>
  <si>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</si>
  <si>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</si>
  <si>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</si>
  <si>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</si>
  <si>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</si>
  <si>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</si>
  <si>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</si>
  <si>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</si>
  <si>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</si>
  <si>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</si>
  <si>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10/08/2025</t>
  </si>
  <si>
    <t>PG&amp;E AL 5014-G</t>
  </si>
  <si>
    <t>PG&amp;E AL 4971-G, Backbone</t>
  </si>
  <si>
    <t>PG&amp;E AL 5099-G, Non-Backbone</t>
  </si>
  <si>
    <t>PG&amp;E AL 5114-G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</si>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</sst>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55DC9C73-E415-4F8D-B162-248763B86DB1}"/>
    <cellStyle name="Normal" xfId="0" builtinId="0"/>
    <cellStyle name="Normal 19 2" xfId="2" xr:uid="{8F8D0EC5-01DF-42FE-91F3-8435215BF418}"/>
    <cellStyle name="Normal 2" xfId="3" xr:uid="{260DED3D-9915-4163-A0BE-4836EDEEA37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437131B4-9D57-47AA-AD09-1F6FBE3B0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9C17-56B6-43DF-BE84-6F7CB3E13A62}">
  <sheetPr>
    <tabColor theme="4" tint="0.39997558519241921"/>
    <pageSetUpPr fitToPage="1"/>
  </sheetPr>
  <dimension ref="B1:P88"/>
  <sheetViews>
    <sheetView showGridLines="0" tabSelected="1" topLeftCell="A8" zoomScale="120" zoomScaleNormal="120" zoomScaleSheetLayoutView="130" zoomScalePageLayoutView="120" workbookViewId="0">
      <selection activeCell="L10" sqref="L10"/>
    </sheetView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October 1 - 31, 2025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45931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4.1098999999999997E-2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0</v>
      </c>
      <c r="L11" s="28">
        <f>IF(SUM(L63)=0,0,ROUND((($K$23*L53)*$K$45/10^6)+($K$48*L53),6))</f>
        <v>4.1098999999999997E-2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0</v>
      </c>
      <c r="L12" s="28">
        <f>IF(SUM(L65)=0,0,ROUND((($K$23*L54)*$K$45/10^6)+($K$48*L54),6))</f>
        <v>4.1098999999999997E-2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0</v>
      </c>
      <c r="L13" s="28">
        <f>IF(SUM(L68)=0,0,ROUND((($K$23*L55)*$K$45/10^6)+($K$48*L55),6))</f>
        <v>4.1098999999999997E-2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0</v>
      </c>
      <c r="L14" s="28">
        <f>IF(SUM(L69)=0,0,ROUND(($K$23*$K$45/10^6)+($K$48),6))</f>
        <v>4.1098999999999997E-2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6207.449867249371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2.62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2.5583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2.5891999999999999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0.72819999999999996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0.85329999999999995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2.6153535353535595E-2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0.81689999999999996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2.5795000000000003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1.4800000000000001E-2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3.4112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6.0004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3.852E-3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 t="s">
        <v>89</v>
      </c>
      <c r="L52" s="151">
        <v>1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 t="s">
        <v>89</v>
      </c>
      <c r="L53" s="154">
        <v>1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 t="s">
        <v>89</v>
      </c>
      <c r="L54" s="154">
        <v>1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 t="s">
        <v>89</v>
      </c>
      <c r="L55" s="155">
        <v>1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45931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 t="s">
        <v>89</v>
      </c>
      <c r="L62" s="174">
        <v>138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 t="s">
        <v>89</v>
      </c>
      <c r="L63" s="176">
        <v>161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 t="s">
        <v>89</v>
      </c>
      <c r="L65" s="176">
        <v>321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 t="s">
        <v>89</v>
      </c>
      <c r="L68" s="176">
        <v>124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 t="str">
        <f>IF(SUM(K62:K68)=0, "", SUM(K62:K68))</f>
        <v/>
      </c>
      <c r="L69" s="184">
        <f>IF(SUM(L62:L68)=0, "", SUM(L62:L68))</f>
        <v>744</v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October 1, 2025.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2025-10-06T23:40:37Z</dcterms:created>
  <dcterms:modified xsi:type="dcterms:W3CDTF">2025-10-08T15:47:46Z</dcterms:modified>
</cp:coreProperties>
</file>