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0" windowWidth="23265" windowHeight="13215" activeTab="0"/>
  </bookViews>
  <sheets>
    <sheet name="Project List" sheetId="1" r:id="rId1"/>
  </sheets>
  <definedNames>
    <definedName name="_xlnm.Print_Area" localSheetId="0">'Project List'!$A$1:$O$74</definedName>
    <definedName name="_xlnm.Print_Titles" localSheetId="0">'Project List'!$1:$1</definedName>
  </definedNames>
  <calcPr fullCalcOnLoad="1"/>
</workbook>
</file>

<file path=xl/sharedStrings.xml><?xml version="1.0" encoding="utf-8"?>
<sst xmlns="http://schemas.openxmlformats.org/spreadsheetml/2006/main" count="608" uniqueCount="161">
  <si>
    <t>Capacity (kW)</t>
  </si>
  <si>
    <t>Term (yrs)</t>
  </si>
  <si>
    <t>Price ($/MWh)</t>
  </si>
  <si>
    <t>Buckeye Hydroelectric Project</t>
  </si>
  <si>
    <t>Tunnel Hill Hydroelectric Project</t>
  </si>
  <si>
    <t>Landfill gas</t>
  </si>
  <si>
    <t>Execution Date</t>
  </si>
  <si>
    <t>Location</t>
  </si>
  <si>
    <t>Santa Barbara County</t>
  </si>
  <si>
    <t>El Dorado County</t>
  </si>
  <si>
    <t>E-SRG</t>
  </si>
  <si>
    <t>Ortigalita Power Company LLC</t>
  </si>
  <si>
    <t>Biomass</t>
  </si>
  <si>
    <t>Santa Maria II</t>
  </si>
  <si>
    <t>Lodi</t>
  </si>
  <si>
    <t>Grass Valley</t>
  </si>
  <si>
    <t>Small Hydro</t>
  </si>
  <si>
    <t>E-SRG or E-PWF</t>
  </si>
  <si>
    <t>Yes</t>
  </si>
  <si>
    <t>No</t>
  </si>
  <si>
    <t>Castelanelli Bros. Biogas</t>
  </si>
  <si>
    <t>Actual COD</t>
  </si>
  <si>
    <t>Achieved COD with 18 months</t>
  </si>
  <si>
    <t>Project Name</t>
  </si>
  <si>
    <t>Status</t>
  </si>
  <si>
    <t>Online</t>
  </si>
  <si>
    <t>Technology</t>
  </si>
  <si>
    <t>Existing</t>
  </si>
  <si>
    <t>New</t>
  </si>
  <si>
    <t>Vintage</t>
  </si>
  <si>
    <t>0-0.4</t>
  </si>
  <si>
    <t>Expected GWh/yr</t>
  </si>
  <si>
    <t>Sierra Green Energy, LLC (SGE Site 1)</t>
  </si>
  <si>
    <t>Solar PV</t>
  </si>
  <si>
    <t>Kern County</t>
  </si>
  <si>
    <t>Shasta County</t>
  </si>
  <si>
    <t>Twin Valley Hydro (T&amp;G Hydro)</t>
  </si>
  <si>
    <t>Whitmore</t>
  </si>
  <si>
    <t>Vecino Vineyards LLC</t>
  </si>
  <si>
    <t>Mendocino County</t>
  </si>
  <si>
    <t>Nevada City</t>
  </si>
  <si>
    <t>Merced</t>
  </si>
  <si>
    <t>Marin County</t>
  </si>
  <si>
    <t>Sonoma County</t>
  </si>
  <si>
    <t>GASNA 16P, LLC (La Joya Del Sol #1)</t>
  </si>
  <si>
    <t>Frenso County</t>
  </si>
  <si>
    <t>Fresno County</t>
  </si>
  <si>
    <t>Amador County</t>
  </si>
  <si>
    <t>Tuolumne County</t>
  </si>
  <si>
    <t>0-2.1</t>
  </si>
  <si>
    <t>0-1.4</t>
  </si>
  <si>
    <t>Digester Gas</t>
  </si>
  <si>
    <t>Santa Clara County</t>
  </si>
  <si>
    <t>Merced County</t>
  </si>
  <si>
    <t>Tehama County</t>
  </si>
  <si>
    <t>0-1.8</t>
  </si>
  <si>
    <t>0-0.7</t>
  </si>
  <si>
    <t>0-0.1</t>
  </si>
  <si>
    <t>0-1.1</t>
  </si>
  <si>
    <t>San Joaquin County</t>
  </si>
  <si>
    <t>San Luis Obispo County</t>
  </si>
  <si>
    <t>Butte County</t>
  </si>
  <si>
    <t>Yuba County</t>
  </si>
  <si>
    <t>Sutter County</t>
  </si>
  <si>
    <t>Toro Energy of California - SLO, LLC (Toro SLO Landfill)</t>
  </si>
  <si>
    <t>18-month COD Deadline</t>
  </si>
  <si>
    <t>Ignite Solar LLC (Achomawi)</t>
  </si>
  <si>
    <t>Ignite Solar LLC (Ahjumawi)</t>
  </si>
  <si>
    <t>0-0.6</t>
  </si>
  <si>
    <t>0-11.2</t>
  </si>
  <si>
    <t>0-2.6</t>
  </si>
  <si>
    <t>0-3.9</t>
  </si>
  <si>
    <t>0-2.0</t>
  </si>
  <si>
    <t>0-3.0</t>
  </si>
  <si>
    <t>0-1.3</t>
  </si>
  <si>
    <t>0-5.5</t>
  </si>
  <si>
    <t>0-2.5</t>
  </si>
  <si>
    <t>0-3.2</t>
  </si>
  <si>
    <t>0-0.2</t>
  </si>
  <si>
    <t>0-6.2</t>
  </si>
  <si>
    <t>0-5.6</t>
  </si>
  <si>
    <t>Contra Costa County</t>
  </si>
  <si>
    <t>San Benito County</t>
  </si>
  <si>
    <t>Tulare County</t>
  </si>
  <si>
    <t>Placer County</t>
  </si>
  <si>
    <t>American Energy, Inc. 
(San Luis Bypass)</t>
  </si>
  <si>
    <t>American Energy, Inc. 
(Wolfsen Bypass)</t>
  </si>
  <si>
    <t>San Jose Water Company  
(Cox Ave Hydro)</t>
  </si>
  <si>
    <t>Blake's Landing Farms, Inc. 
(80 kw Generator)</t>
  </si>
  <si>
    <t>Snow Mountain Hydro,LLC 
(Lost Creek 1)</t>
  </si>
  <si>
    <t>Nevada Irrigation District 
(Combie North Powerhouse)</t>
  </si>
  <si>
    <t>Snow Mountain Hydro, LLC 
(Lost Creek 2)</t>
  </si>
  <si>
    <t>Nevada Irrigation District 
(Combie South Powerhouse)</t>
  </si>
  <si>
    <t>Nevada Irrigation District 
(Scotts Flat Dam)</t>
  </si>
  <si>
    <t>0-4.9</t>
  </si>
  <si>
    <t>Cloverdale Solar 1, LLC (FSEC1)</t>
  </si>
  <si>
    <t>South Sutter Water (Vanjop No. 1)</t>
  </si>
  <si>
    <t>E-PWF</t>
  </si>
  <si>
    <t>Key</t>
  </si>
  <si>
    <t xml:space="preserve">E-PWF: </t>
  </si>
  <si>
    <t>E-SRG:</t>
  </si>
  <si>
    <t>NHL1 Solar, LLC (Nickel 1)</t>
  </si>
  <si>
    <t>Calaveras Public Utility Disctrict (Calaveras Hydro #1)</t>
  </si>
  <si>
    <t>Calaveras Public Utility Disctrict (Calaveras Hydro #2)</t>
  </si>
  <si>
    <t>Calaveras Public Utility Disctrict (Calaveras Hydro #3)</t>
  </si>
  <si>
    <t>Calaveras County</t>
  </si>
  <si>
    <t>0-2.3</t>
  </si>
  <si>
    <t>0-5.2</t>
  </si>
  <si>
    <t>Jackson Valley Irrigation District (Jackson Valley Hydo)</t>
  </si>
  <si>
    <t>Browns Valley Irrigation District (Virginia Ranch Dam)</t>
  </si>
  <si>
    <t>Pristine Sun Fund 5 LLC (2113_Fritzjarrell)</t>
  </si>
  <si>
    <t>Pristine Sun Fund 5 LLC 
(2041_Alvares)</t>
  </si>
  <si>
    <t>Yolo County (Grassland 3)</t>
  </si>
  <si>
    <t>Yolo County (Grassland 4)</t>
  </si>
  <si>
    <t>Yolo County</t>
  </si>
  <si>
    <t>Hayworth-Fabian LLC (Oakley Executive - Solar)</t>
  </si>
  <si>
    <t>N/A</t>
  </si>
  <si>
    <t>* For online projects, price is based on first deliveries; for projects not yet online, price estimate is based on Current GCOD.</t>
  </si>
  <si>
    <t>Tulare PV II LLC (Kingsburg 1)</t>
  </si>
  <si>
    <t>Tulare PV II LLC (Kingsburg 2)</t>
  </si>
  <si>
    <t>Tulare PV II LLC (Kingsburg 3)</t>
  </si>
  <si>
    <t>Current GCOD**</t>
  </si>
  <si>
    <t>Fresno Cogeneration Partners, L.P. (Fresno Solar South)</t>
  </si>
  <si>
    <t>Fresno Cogeneration Partners, L.P. (Fresno Solar West</t>
  </si>
  <si>
    <t>AB 1969 Extension/Termination Policy</t>
  </si>
  <si>
    <t xml:space="preserve">** Projects may have been deemed eligible for extensions of the 18-month deadline for Commercial Operation (the “Guaranteed Commercial Operation Date” or “GCOD”). </t>
  </si>
  <si>
    <t>Please see the AB 1969 Extension/Termination Policy posted on the FIT webpage for details: www.pge.com/feedintariffs</t>
  </si>
  <si>
    <t>Enerparc CA1, LLC 
(San Benito Smart Park)</t>
  </si>
  <si>
    <t>Placer County Water Agency (Lincoln Metering and Hydroelectric Station)</t>
  </si>
  <si>
    <t>0-1.6</t>
  </si>
  <si>
    <t>Fresh Air Energy IV, LLC (Sonora 1)</t>
  </si>
  <si>
    <t>Pristine Mosaic, LLC 
(2158_Stroing)</t>
  </si>
  <si>
    <t>Pristine Sun Mosaic LLC (2065_Rogers)</t>
  </si>
  <si>
    <t>Green Light Energy Corp. (Peacock Solar Project)</t>
  </si>
  <si>
    <t>Kings County</t>
  </si>
  <si>
    <t>Bakersfield III, LLC (Bakersfield III)</t>
  </si>
  <si>
    <t>Pristine Sun Mosaic, LLC (2179_Smotherman)</t>
  </si>
  <si>
    <t>Bear Creek Solar , LLC 
(Bear Creek Solar Project)</t>
  </si>
  <si>
    <t>Pristine Sun Fund 5, LLC (2081_Terzian)</t>
  </si>
  <si>
    <t>Pristine Sun Fund 5, LLC
(2059_Scherz)</t>
  </si>
  <si>
    <t>Pristine Sun Fund 5, LLC 
(2127_Harris)</t>
  </si>
  <si>
    <t>Pristine Sun Fund 5, LLC (2094_Buzzelle)</t>
  </si>
  <si>
    <t>Pristine Sun Fund 5, LLC (2096_Cotton)</t>
  </si>
  <si>
    <t>Pristine Sun Fund 5, LLC (2103_Hill)</t>
  </si>
  <si>
    <t>Pristine Sun Fund 5, LLC
(2056_Jardine)</t>
  </si>
  <si>
    <t>Pristine Sun Fund 5, LLC 
(2125_Jarvis)</t>
  </si>
  <si>
    <t>Pristine Sun Fund 5, LLC (2097_Helton)</t>
  </si>
  <si>
    <t>Pristine Sun Fund 5, LLC (2102_Christensen)</t>
  </si>
  <si>
    <t>Total:</t>
  </si>
  <si>
    <t>Total Subscription (MW)</t>
  </si>
  <si>
    <t>Hollister Solar LLC (Hollister Project)</t>
  </si>
  <si>
    <t>Merced Solar LLC (Merced Solar Project)</t>
  </si>
  <si>
    <t>Mission Solar LLC  (Mission Solar Project)</t>
  </si>
  <si>
    <t>WGL Energy Systems Inc. (Apex 646-460)</t>
  </si>
  <si>
    <t>Kettleman Solar, LLC  
(Kettleman Solar Project)</t>
  </si>
  <si>
    <t>Vintner Solar , LLC 
(Vintner Solar Project)</t>
  </si>
  <si>
    <t>Pristine Sun Fund 6, LLC (2154 Foote)</t>
  </si>
  <si>
    <t>Lemoore PV 1, LLC (Lemoore 1)</t>
  </si>
  <si>
    <t>Green Light FIT 1, LLC ( Castor Solar Project)</t>
  </si>
  <si>
    <t>GL Sirius, LLC (Sirius Solar Project)</t>
  </si>
  <si>
    <t>Oroville Solar, LLC  (2192 Ramirez)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</si>
</sst>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[Red]\(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  <numFmt numFmtId="171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15" applyFont="1" applyAlignment="1" applyProtection="1">
      <alignment horizontal="center" vertical="center" wrapText="1"/>
      <protection locked="0"/>
    </xf>
    <xf numFmtId="0" fontId="0" fillId="0" borderId="0" xfId="15" applyFont="1" applyAlignment="1" applyProtection="1">
      <alignment vertical="center"/>
      <protection locked="0"/>
    </xf>
    <xf numFmtId="0" fontId="0" fillId="0" borderId="0" xfId="15" applyFont="1" applyAlignment="1" applyProtection="1">
      <alignment/>
      <protection locked="0"/>
    </xf>
    <xf numFmtId="0" fontId="0" fillId="0" borderId="0" xfId="15" applyFont="1" applyAlignment="1" applyProtection="1">
      <alignment wrapText="1"/>
      <protection locked="0"/>
    </xf>
    <xf numFmtId="0" fontId="0" fillId="0" borderId="0" xfId="15" applyFont="1" applyAlignment="1" applyProtection="1">
      <alignment horizontal="center"/>
      <protection locked="0"/>
    </xf>
    <xf numFmtId="0" fontId="5" fillId="0" borderId="0" xfId="15" applyFont="1" applyAlignment="1" applyProtection="1">
      <alignment horizontal="center"/>
      <protection locked="0"/>
    </xf>
    <xf numFmtId="164" fontId="0" fillId="0" borderId="0" xfId="15" applyNumberFormat="1" applyFont="1" applyAlignment="1" applyProtection="1">
      <alignment horizontal="center"/>
      <protection locked="0"/>
    </xf>
    <xf numFmtId="14" fontId="0" fillId="0" borderId="0" xfId="15" applyNumberFormat="1" applyFont="1" applyAlignment="1" applyProtection="1">
      <alignment horizontal="center"/>
      <protection locked="0"/>
    </xf>
    <xf numFmtId="3" fontId="0" fillId="0" borderId="0" xfId="15" applyNumberFormat="1" applyFont="1" applyBorder="1" applyAlignment="1" applyProtection="1">
      <alignment horizontal="center"/>
      <protection locked="0"/>
    </xf>
    <xf numFmtId="0" fontId="5" fillId="0" borderId="0" xfId="15" applyFont="1" applyBorder="1" applyAlignment="1" applyProtection="1">
      <alignment horizontal="center"/>
      <protection locked="0"/>
    </xf>
    <xf numFmtId="0" fontId="0" fillId="0" borderId="0" xfId="15" applyFont="1" applyAlignment="1" applyProtection="1">
      <alignment horizontal="left"/>
      <protection locked="0"/>
    </xf>
    <xf numFmtId="0" fontId="8" fillId="0" borderId="10" xfId="15" applyFont="1" applyBorder="1" applyAlignment="1" applyProtection="1">
      <alignment wrapText="1"/>
      <protection locked="0"/>
    </xf>
    <xf numFmtId="0" fontId="7" fillId="0" borderId="11" xfId="15" applyFont="1" applyBorder="1" applyAlignment="1" applyProtection="1">
      <alignment horizontal="center"/>
      <protection locked="0"/>
    </xf>
    <xf numFmtId="0" fontId="7" fillId="0" borderId="12" xfId="15" applyFont="1" applyBorder="1" applyAlignment="1" applyProtection="1">
      <alignment horizontal="center"/>
      <protection locked="0"/>
    </xf>
    <xf numFmtId="0" fontId="7" fillId="33" borderId="13" xfId="15" applyFont="1" applyFill="1" applyBorder="1" applyAlignment="1" applyProtection="1">
      <alignment horizontal="center"/>
      <protection locked="0"/>
    </xf>
    <xf numFmtId="0" fontId="7" fillId="0" borderId="14" xfId="15" applyFont="1" applyBorder="1" applyAlignment="1" applyProtection="1">
      <alignment horizontal="center"/>
      <protection locked="0"/>
    </xf>
    <xf numFmtId="0" fontId="7" fillId="24" borderId="15" xfId="15" applyFont="1" applyFill="1" applyBorder="1" applyAlignment="1" applyProtection="1">
      <alignment horizontal="center"/>
      <protection locked="0"/>
    </xf>
    <xf numFmtId="0" fontId="8" fillId="0" borderId="0" xfId="15" applyFont="1" applyAlignment="1" applyProtection="1">
      <alignment horizontal="left"/>
      <protection locked="0"/>
    </xf>
    <xf numFmtId="3" fontId="8" fillId="0" borderId="0" xfId="15" applyNumberFormat="1" applyFont="1" applyAlignment="1" applyProtection="1">
      <alignment/>
      <protection locked="0"/>
    </xf>
    <xf numFmtId="165" fontId="8" fillId="0" borderId="13" xfId="15" applyNumberFormat="1" applyFont="1" applyBorder="1" applyAlignment="1" applyProtection="1">
      <alignment horizontal="right"/>
      <protection locked="0"/>
    </xf>
    <xf numFmtId="0" fontId="3" fillId="0" borderId="0" xfId="15" applyFont="1" applyAlignment="1" applyProtection="1">
      <alignment horizontal="center"/>
      <protection locked="0"/>
    </xf>
    <xf numFmtId="0" fontId="3" fillId="34" borderId="16" xfId="15" applyFont="1" applyFill="1" applyBorder="1" applyAlignment="1" applyProtection="1">
      <alignment horizontal="center" vertical="center" wrapText="1"/>
      <protection locked="0"/>
    </xf>
    <xf numFmtId="0" fontId="4" fillId="34" borderId="16" xfId="15" applyFont="1" applyFill="1" applyBorder="1" applyAlignment="1" applyProtection="1">
      <alignment horizontal="center" vertical="center" wrapText="1"/>
      <protection locked="0"/>
    </xf>
    <xf numFmtId="0" fontId="4" fillId="34" borderId="17" xfId="15" applyFont="1" applyFill="1" applyBorder="1" applyAlignment="1" applyProtection="1">
      <alignment horizontal="center" vertical="center" wrapText="1"/>
      <protection locked="0"/>
    </xf>
    <xf numFmtId="3" fontId="3" fillId="34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18" xfId="15" applyFont="1" applyFill="1" applyBorder="1" applyAlignment="1" applyProtection="1">
      <alignment horizontal="center" vertical="center" wrapText="1"/>
      <protection locked="0"/>
    </xf>
    <xf numFmtId="164" fontId="3" fillId="34" borderId="16" xfId="15" applyNumberFormat="1" applyFont="1" applyFill="1" applyBorder="1" applyAlignment="1" applyProtection="1">
      <alignment horizontal="center" vertical="center" wrapText="1"/>
      <protection locked="0"/>
    </xf>
    <xf numFmtId="14" fontId="3" fillId="34" borderId="16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Fill="1" applyAlignment="1" applyProtection="1">
      <alignment vertical="center"/>
      <protection locked="0"/>
    </xf>
    <xf numFmtId="8" fontId="0" fillId="33" borderId="16" xfId="15" applyNumberFormat="1" applyFont="1" applyFill="1" applyBorder="1" applyAlignment="1" applyProtection="1">
      <alignment horizontal="center" vertical="center"/>
      <protection locked="0"/>
    </xf>
    <xf numFmtId="14" fontId="0" fillId="33" borderId="16" xfId="15" applyNumberFormat="1" applyFont="1" applyFill="1" applyBorder="1" applyAlignment="1">
      <alignment horizontal="center" vertical="center"/>
    </xf>
    <xf numFmtId="0" fontId="6" fillId="0" borderId="10" xfId="15" applyFont="1" applyBorder="1" applyAlignment="1" applyProtection="1">
      <alignment/>
      <protection locked="0"/>
    </xf>
    <xf numFmtId="0" fontId="6" fillId="0" borderId="11" xfId="15" applyFont="1" applyBorder="1" applyAlignment="1" applyProtection="1">
      <alignment/>
      <protection locked="0"/>
    </xf>
    <xf numFmtId="0" fontId="8" fillId="0" borderId="12" xfId="15" applyFont="1" applyBorder="1" applyAlignment="1" applyProtection="1">
      <alignment horizontal="right" wrapText="1"/>
      <protection locked="0"/>
    </xf>
    <xf numFmtId="0" fontId="7" fillId="0" borderId="0" xfId="0" applyFont="1" applyAlignment="1">
      <alignment vertical="center"/>
    </xf>
    <xf numFmtId="0" fontId="46" fillId="0" borderId="0" xfId="56" applyFont="1" applyAlignment="1">
      <alignment vertical="center"/>
    </xf>
    <xf numFmtId="0" fontId="7" fillId="0" borderId="0" xfId="15" applyFont="1" applyAlignment="1" applyProtection="1">
      <alignment/>
      <protection locked="0"/>
    </xf>
    <xf numFmtId="0" fontId="0" fillId="33" borderId="16" xfId="15" applyFont="1" applyFill="1" applyBorder="1" applyAlignment="1" applyProtection="1">
      <alignment vertical="center" wrapText="1"/>
      <protection locked="0"/>
    </xf>
    <xf numFmtId="8" fontId="0" fillId="33" borderId="17" xfId="15" applyNumberFormat="1" applyFont="1" applyFill="1" applyBorder="1" applyAlignment="1" applyProtection="1">
      <alignment horizontal="center" vertical="center"/>
      <protection locked="0"/>
    </xf>
    <xf numFmtId="3" fontId="0" fillId="33" borderId="16" xfId="45" applyNumberFormat="1" applyFont="1" applyFill="1" applyBorder="1" applyAlignment="1" applyProtection="1">
      <alignment horizontal="center" vertical="center"/>
      <protection locked="0"/>
    </xf>
    <xf numFmtId="0" fontId="0" fillId="33" borderId="18" xfId="15" applyFont="1" applyFill="1" applyBorder="1" applyAlignment="1" applyProtection="1">
      <alignment horizontal="center" vertical="center"/>
      <protection locked="0"/>
    </xf>
    <xf numFmtId="164" fontId="0" fillId="33" borderId="16" xfId="15" applyNumberFormat="1" applyFont="1" applyFill="1" applyBorder="1" applyAlignment="1" applyProtection="1">
      <alignment horizontal="center" vertical="center"/>
      <protection locked="0"/>
    </xf>
    <xf numFmtId="0" fontId="0" fillId="33" borderId="16" xfId="15" applyFont="1" applyFill="1" applyBorder="1" applyAlignment="1" applyProtection="1">
      <alignment horizontal="center" vertical="center"/>
      <protection locked="0"/>
    </xf>
    <xf numFmtId="0" fontId="0" fillId="33" borderId="16" xfId="15" applyFont="1" applyFill="1" applyBorder="1" applyAlignment="1" applyProtection="1">
      <alignment horizontal="left" vertical="center" wrapText="1"/>
      <protection locked="0"/>
    </xf>
    <xf numFmtId="14" fontId="0" fillId="33" borderId="16" xfId="15" applyNumberFormat="1" applyFont="1" applyFill="1" applyBorder="1" applyAlignment="1" applyProtection="1">
      <alignment horizontal="center" vertical="center" wrapText="1"/>
      <protection locked="0"/>
    </xf>
    <xf numFmtId="14" fontId="0" fillId="33" borderId="16" xfId="15" applyNumberFormat="1" applyFont="1" applyFill="1" applyBorder="1" applyAlignment="1" applyProtection="1">
      <alignment horizontal="center" vertical="center"/>
      <protection locked="0"/>
    </xf>
    <xf numFmtId="14" fontId="0" fillId="33" borderId="16" xfId="15" applyNumberFormat="1" applyFont="1" applyFill="1" applyBorder="1" applyAlignment="1" applyProtection="1">
      <alignment vertical="center" wrapText="1"/>
      <protection locked="0"/>
    </xf>
    <xf numFmtId="14" fontId="0" fillId="33" borderId="16" xfId="15" applyNumberFormat="1" applyFont="1" applyFill="1" applyBorder="1" applyAlignment="1" applyProtection="1">
      <alignment horizontal="left" vertical="center" wrapText="1"/>
      <protection locked="0"/>
    </xf>
    <xf numFmtId="3" fontId="0" fillId="33" borderId="16" xfId="15" applyNumberFormat="1" applyFont="1" applyFill="1" applyBorder="1" applyAlignment="1" applyProtection="1">
      <alignment horizontal="center" vertical="center"/>
      <protection locked="0"/>
    </xf>
    <xf numFmtId="0" fontId="0" fillId="33" borderId="16" xfId="15" applyFont="1" applyFill="1" applyBorder="1" applyAlignment="1" applyProtection="1">
      <alignment horizontal="left" vertical="center"/>
      <protection locked="0"/>
    </xf>
    <xf numFmtId="0" fontId="0" fillId="24" borderId="16" xfId="15" applyFont="1" applyFill="1" applyBorder="1" applyAlignment="1" applyProtection="1">
      <alignment horizontal="center" vertical="center"/>
      <protection locked="0"/>
    </xf>
    <xf numFmtId="0" fontId="0" fillId="33" borderId="16" xfId="15" applyFont="1" applyFill="1" applyBorder="1" applyAlignment="1" applyProtection="1">
      <alignment vertical="center"/>
      <protection locked="0"/>
    </xf>
    <xf numFmtId="14" fontId="0" fillId="33" borderId="16" xfId="15" applyNumberFormat="1" applyFont="1" applyFill="1" applyBorder="1" applyAlignment="1" applyProtection="1">
      <alignment horizontal="left" vertical="center"/>
      <protection locked="0"/>
    </xf>
    <xf numFmtId="0" fontId="0" fillId="33" borderId="18" xfId="15" applyFont="1" applyFill="1" applyBorder="1" applyAlignment="1" applyProtection="1">
      <alignment horizontal="center" vertical="center" wrapText="1"/>
      <protection locked="0"/>
    </xf>
    <xf numFmtId="0" fontId="7" fillId="0" borderId="0" xfId="15" applyFont="1" applyAlignment="1" applyProtection="1">
      <alignment horizontal="center"/>
      <protection locked="0"/>
    </xf>
    <xf numFmtId="0" fontId="7" fillId="0" borderId="0" xfId="15" applyFont="1" applyAlignment="1" applyProtection="1">
      <alignment horizontal="left"/>
      <protection locked="0"/>
    </xf>
    <xf numFmtId="3" fontId="5" fillId="0" borderId="0" xfId="15" applyNumberFormat="1" applyFont="1" applyBorder="1" applyAlignment="1" applyProtection="1">
      <alignment horizontal="center"/>
      <protection locked="0"/>
    </xf>
    <xf numFmtId="170" fontId="0" fillId="0" borderId="0" xfId="15" applyNumberFormat="1" applyFont="1" applyAlignment="1" applyProtection="1">
      <alignment horizontal="center"/>
      <protection locked="0"/>
    </xf>
    <xf numFmtId="170" fontId="5" fillId="0" borderId="0" xfId="15" applyNumberFormat="1" applyFont="1" applyBorder="1" applyAlignment="1" applyProtection="1">
      <alignment horizontal="center"/>
      <protection locked="0"/>
    </xf>
    <xf numFmtId="3" fontId="0" fillId="33" borderId="16" xfId="15" applyNumberFormat="1" applyFont="1" applyFill="1" applyBorder="1" applyAlignment="1">
      <alignment horizontal="center" vertical="center"/>
    </xf>
    <xf numFmtId="165" fontId="47" fillId="0" borderId="0" xfId="15" applyNumberFormat="1" applyFont="1" applyAlignment="1" applyProtection="1">
      <alignment horizontal="left"/>
      <protection locked="0"/>
    </xf>
    <xf numFmtId="14" fontId="0" fillId="33" borderId="16" xfId="16" applyNumberFormat="1" applyFont="1" applyFill="1" applyBorder="1" applyAlignment="1" applyProtection="1">
      <alignment horizontal="center" vertical="center"/>
      <protection locked="0"/>
    </xf>
    <xf numFmtId="165" fontId="8" fillId="0" borderId="15" xfId="15" applyNumberFormat="1" applyFont="1" applyBorder="1" applyAlignment="1" applyProtection="1">
      <alignment horizontal="right"/>
      <protection locked="0"/>
    </xf>
    <xf numFmtId="0" fontId="8" fillId="0" borderId="14" xfId="15" applyFont="1" applyBorder="1" applyAlignment="1" applyProtection="1">
      <alignment horizontal="right" wrapText="1"/>
      <protection locked="0"/>
    </xf>
    <xf numFmtId="0" fontId="0" fillId="0" borderId="0" xfId="15" applyFont="1" applyAlignment="1" applyProtection="1">
      <alignment horizontal="center" vertical="center" wrapText="1"/>
      <protection locked="0"/>
    </xf>
  </cellXfs>
  <cellStyles count="52">
    <cellStyle name="Normal" xfId="0"/>
    <cellStyle name="_x0010_“+ˆÉ•?pý¤" xfId="15"/>
    <cellStyle name="_x0010_“+ˆÉ•?pý¤ 2" xfId="16"/>
    <cellStyle name="_x0010_“+ˆÉ•?pý¤ 4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ge.com/feedintariff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W17" sqref="W17"/>
    </sheetView>
  </sheetViews>
  <sheetFormatPr defaultColWidth="9.140625" defaultRowHeight="12.75"/>
  <cols>
    <col min="1" max="1" width="34.00390625" style="4" customWidth="1"/>
    <col min="2" max="2" width="10.57421875" style="6" customWidth="1"/>
    <col min="3" max="3" width="10.7109375" style="6" customWidth="1"/>
    <col min="4" max="4" width="10.421875" style="9" customWidth="1"/>
    <col min="5" max="5" width="11.140625" style="10" customWidth="1"/>
    <col min="6" max="6" width="13.28125" style="5" customWidth="1"/>
    <col min="7" max="7" width="10.140625" style="7" customWidth="1"/>
    <col min="8" max="8" width="9.140625" style="5" customWidth="1"/>
    <col min="9" max="9" width="12.00390625" style="5" customWidth="1"/>
    <col min="10" max="10" width="22.00390625" style="11" customWidth="1"/>
    <col min="11" max="11" width="13.140625" style="5" customWidth="1"/>
    <col min="12" max="13" width="15.57421875" style="8" customWidth="1"/>
    <col min="14" max="14" width="11.8515625" style="5" customWidth="1"/>
    <col min="15" max="15" width="14.57421875" style="6" customWidth="1"/>
    <col min="16" max="16384" width="9.140625" style="3" customWidth="1"/>
  </cols>
  <sheetData>
    <row r="1" spans="1:16" s="1" customFormat="1" ht="48" customHeight="1">
      <c r="A1" s="22" t="s">
        <v>23</v>
      </c>
      <c r="B1" s="23" t="s">
        <v>17</v>
      </c>
      <c r="C1" s="24" t="s">
        <v>24</v>
      </c>
      <c r="D1" s="25" t="s">
        <v>0</v>
      </c>
      <c r="E1" s="23" t="s">
        <v>31</v>
      </c>
      <c r="F1" s="26" t="s">
        <v>26</v>
      </c>
      <c r="G1" s="27" t="s">
        <v>2</v>
      </c>
      <c r="H1" s="22" t="s">
        <v>29</v>
      </c>
      <c r="I1" s="22" t="s">
        <v>1</v>
      </c>
      <c r="J1" s="22" t="s">
        <v>7</v>
      </c>
      <c r="K1" s="22" t="s">
        <v>6</v>
      </c>
      <c r="L1" s="28" t="s">
        <v>65</v>
      </c>
      <c r="M1" s="28" t="s">
        <v>121</v>
      </c>
      <c r="N1" s="22" t="s">
        <v>21</v>
      </c>
      <c r="O1" s="22" t="s">
        <v>22</v>
      </c>
      <c r="P1" s="65"/>
    </row>
    <row r="2" spans="1:15" s="2" customFormat="1" ht="27" customHeight="1">
      <c r="A2" s="38" t="s">
        <v>3</v>
      </c>
      <c r="B2" s="30" t="s">
        <v>10</v>
      </c>
      <c r="C2" s="39" t="s">
        <v>25</v>
      </c>
      <c r="D2" s="40">
        <v>400</v>
      </c>
      <c r="E2" s="30" t="s">
        <v>72</v>
      </c>
      <c r="F2" s="41" t="s">
        <v>16</v>
      </c>
      <c r="G2" s="42">
        <v>92.71</v>
      </c>
      <c r="H2" s="30" t="s">
        <v>27</v>
      </c>
      <c r="I2" s="43">
        <v>20</v>
      </c>
      <c r="J2" s="44" t="s">
        <v>9</v>
      </c>
      <c r="K2" s="45">
        <v>39601</v>
      </c>
      <c r="L2" s="31">
        <v>40149</v>
      </c>
      <c r="M2" s="31" t="s">
        <v>116</v>
      </c>
      <c r="N2" s="46">
        <v>39675</v>
      </c>
      <c r="O2" s="30" t="s">
        <v>18</v>
      </c>
    </row>
    <row r="3" spans="1:15" s="2" customFormat="1" ht="27" customHeight="1">
      <c r="A3" s="38" t="s">
        <v>4</v>
      </c>
      <c r="B3" s="30" t="s">
        <v>10</v>
      </c>
      <c r="C3" s="39" t="s">
        <v>25</v>
      </c>
      <c r="D3" s="40">
        <v>600</v>
      </c>
      <c r="E3" s="30" t="s">
        <v>73</v>
      </c>
      <c r="F3" s="41" t="s">
        <v>16</v>
      </c>
      <c r="G3" s="42">
        <v>96.96</v>
      </c>
      <c r="H3" s="30" t="s">
        <v>27</v>
      </c>
      <c r="I3" s="43">
        <v>20</v>
      </c>
      <c r="J3" s="44" t="s">
        <v>9</v>
      </c>
      <c r="K3" s="45">
        <v>39601</v>
      </c>
      <c r="L3" s="31">
        <v>40149</v>
      </c>
      <c r="M3" s="31" t="s">
        <v>116</v>
      </c>
      <c r="N3" s="46">
        <v>39955</v>
      </c>
      <c r="O3" s="30" t="s">
        <v>18</v>
      </c>
    </row>
    <row r="4" spans="1:15" s="2" customFormat="1" ht="27" customHeight="1">
      <c r="A4" s="38" t="s">
        <v>20</v>
      </c>
      <c r="B4" s="30" t="s">
        <v>10</v>
      </c>
      <c r="C4" s="39" t="s">
        <v>25</v>
      </c>
      <c r="D4" s="40">
        <v>300</v>
      </c>
      <c r="E4" s="30" t="s">
        <v>74</v>
      </c>
      <c r="F4" s="41" t="s">
        <v>51</v>
      </c>
      <c r="G4" s="42">
        <v>100.43</v>
      </c>
      <c r="H4" s="30" t="s">
        <v>27</v>
      </c>
      <c r="I4" s="43">
        <v>10</v>
      </c>
      <c r="J4" s="44" t="s">
        <v>14</v>
      </c>
      <c r="K4" s="45">
        <v>39975</v>
      </c>
      <c r="L4" s="31">
        <v>40523</v>
      </c>
      <c r="M4" s="31" t="s">
        <v>116</v>
      </c>
      <c r="N4" s="46">
        <v>39981</v>
      </c>
      <c r="O4" s="30" t="s">
        <v>18</v>
      </c>
    </row>
    <row r="5" spans="1:15" s="2" customFormat="1" ht="27" customHeight="1">
      <c r="A5" s="38" t="s">
        <v>90</v>
      </c>
      <c r="B5" s="30" t="s">
        <v>10</v>
      </c>
      <c r="C5" s="39" t="s">
        <v>25</v>
      </c>
      <c r="D5" s="40">
        <v>500</v>
      </c>
      <c r="E5" s="30" t="s">
        <v>74</v>
      </c>
      <c r="F5" s="41" t="s">
        <v>16</v>
      </c>
      <c r="G5" s="42">
        <v>105.37</v>
      </c>
      <c r="H5" s="30" t="s">
        <v>27</v>
      </c>
      <c r="I5" s="43">
        <v>15</v>
      </c>
      <c r="J5" s="44" t="s">
        <v>15</v>
      </c>
      <c r="K5" s="45">
        <v>39961</v>
      </c>
      <c r="L5" s="31">
        <v>40510</v>
      </c>
      <c r="M5" s="31" t="s">
        <v>116</v>
      </c>
      <c r="N5" s="46">
        <v>40092</v>
      </c>
      <c r="O5" s="30" t="s">
        <v>18</v>
      </c>
    </row>
    <row r="6" spans="1:15" s="2" customFormat="1" ht="27" customHeight="1">
      <c r="A6" s="38" t="s">
        <v>89</v>
      </c>
      <c r="B6" s="30" t="s">
        <v>10</v>
      </c>
      <c r="C6" s="39" t="s">
        <v>25</v>
      </c>
      <c r="D6" s="40">
        <v>1100</v>
      </c>
      <c r="E6" s="30" t="s">
        <v>75</v>
      </c>
      <c r="F6" s="41" t="s">
        <v>16</v>
      </c>
      <c r="G6" s="42">
        <v>101.75</v>
      </c>
      <c r="H6" s="30" t="s">
        <v>27</v>
      </c>
      <c r="I6" s="43">
        <v>10</v>
      </c>
      <c r="J6" s="44" t="s">
        <v>35</v>
      </c>
      <c r="K6" s="45">
        <v>40165</v>
      </c>
      <c r="L6" s="31">
        <v>40712</v>
      </c>
      <c r="M6" s="31" t="s">
        <v>116</v>
      </c>
      <c r="N6" s="46">
        <v>40179</v>
      </c>
      <c r="O6" s="30" t="s">
        <v>18</v>
      </c>
    </row>
    <row r="7" spans="1:15" s="2" customFormat="1" ht="27" customHeight="1">
      <c r="A7" s="38" t="s">
        <v>91</v>
      </c>
      <c r="B7" s="30" t="s">
        <v>10</v>
      </c>
      <c r="C7" s="39" t="s">
        <v>25</v>
      </c>
      <c r="D7" s="40">
        <v>500</v>
      </c>
      <c r="E7" s="30" t="s">
        <v>76</v>
      </c>
      <c r="F7" s="41" t="s">
        <v>16</v>
      </c>
      <c r="G7" s="42">
        <v>101.75</v>
      </c>
      <c r="H7" s="30" t="s">
        <v>27</v>
      </c>
      <c r="I7" s="43">
        <v>10</v>
      </c>
      <c r="J7" s="44" t="s">
        <v>35</v>
      </c>
      <c r="K7" s="45">
        <v>40165</v>
      </c>
      <c r="L7" s="31">
        <v>40712</v>
      </c>
      <c r="M7" s="31" t="s">
        <v>116</v>
      </c>
      <c r="N7" s="46">
        <v>40179</v>
      </c>
      <c r="O7" s="30" t="s">
        <v>18</v>
      </c>
    </row>
    <row r="8" spans="1:15" s="2" customFormat="1" ht="27" customHeight="1">
      <c r="A8" s="38" t="s">
        <v>92</v>
      </c>
      <c r="B8" s="30" t="s">
        <v>10</v>
      </c>
      <c r="C8" s="39" t="s">
        <v>25</v>
      </c>
      <c r="D8" s="40">
        <v>1500</v>
      </c>
      <c r="E8" s="30" t="s">
        <v>71</v>
      </c>
      <c r="F8" s="41" t="s">
        <v>16</v>
      </c>
      <c r="G8" s="42">
        <v>101.75</v>
      </c>
      <c r="H8" s="30" t="s">
        <v>27</v>
      </c>
      <c r="I8" s="43">
        <v>10</v>
      </c>
      <c r="J8" s="44" t="s">
        <v>15</v>
      </c>
      <c r="K8" s="45">
        <v>40140</v>
      </c>
      <c r="L8" s="31">
        <v>40686</v>
      </c>
      <c r="M8" s="31" t="s">
        <v>116</v>
      </c>
      <c r="N8" s="46">
        <v>40299</v>
      </c>
      <c r="O8" s="30" t="s">
        <v>18</v>
      </c>
    </row>
    <row r="9" spans="1:15" s="2" customFormat="1" ht="27" customHeight="1">
      <c r="A9" s="38" t="s">
        <v>93</v>
      </c>
      <c r="B9" s="30" t="s">
        <v>10</v>
      </c>
      <c r="C9" s="39" t="s">
        <v>25</v>
      </c>
      <c r="D9" s="40">
        <v>850</v>
      </c>
      <c r="E9" s="30" t="s">
        <v>77</v>
      </c>
      <c r="F9" s="41" t="s">
        <v>16</v>
      </c>
      <c r="G9" s="42">
        <v>84.48</v>
      </c>
      <c r="H9" s="30" t="s">
        <v>27</v>
      </c>
      <c r="I9" s="43">
        <v>10</v>
      </c>
      <c r="J9" s="44" t="s">
        <v>40</v>
      </c>
      <c r="K9" s="45">
        <v>40274</v>
      </c>
      <c r="L9" s="31">
        <v>40822</v>
      </c>
      <c r="M9" s="31" t="s">
        <v>116</v>
      </c>
      <c r="N9" s="46">
        <v>40330</v>
      </c>
      <c r="O9" s="30" t="s">
        <v>18</v>
      </c>
    </row>
    <row r="10" spans="1:15" s="2" customFormat="1" ht="27" customHeight="1">
      <c r="A10" s="38" t="s">
        <v>32</v>
      </c>
      <c r="B10" s="30" t="s">
        <v>10</v>
      </c>
      <c r="C10" s="39" t="s">
        <v>25</v>
      </c>
      <c r="D10" s="40">
        <v>37.5</v>
      </c>
      <c r="E10" s="30" t="s">
        <v>78</v>
      </c>
      <c r="F10" s="41" t="s">
        <v>16</v>
      </c>
      <c r="G10" s="42">
        <v>113.9</v>
      </c>
      <c r="H10" s="30" t="s">
        <v>28</v>
      </c>
      <c r="I10" s="43">
        <v>20</v>
      </c>
      <c r="J10" s="44" t="s">
        <v>15</v>
      </c>
      <c r="K10" s="45">
        <v>40171</v>
      </c>
      <c r="L10" s="31">
        <v>40718</v>
      </c>
      <c r="M10" s="31" t="s">
        <v>116</v>
      </c>
      <c r="N10" s="46">
        <v>40353</v>
      </c>
      <c r="O10" s="30" t="s">
        <v>18</v>
      </c>
    </row>
    <row r="11" spans="1:15" s="2" customFormat="1" ht="27" customHeight="1">
      <c r="A11" s="38" t="s">
        <v>13</v>
      </c>
      <c r="B11" s="30" t="s">
        <v>10</v>
      </c>
      <c r="C11" s="39" t="s">
        <v>25</v>
      </c>
      <c r="D11" s="40">
        <v>1420</v>
      </c>
      <c r="E11" s="30" t="s">
        <v>79</v>
      </c>
      <c r="F11" s="41" t="s">
        <v>5</v>
      </c>
      <c r="G11" s="42">
        <v>95.91</v>
      </c>
      <c r="H11" s="30" t="s">
        <v>28</v>
      </c>
      <c r="I11" s="43">
        <v>15</v>
      </c>
      <c r="J11" s="44" t="s">
        <v>8</v>
      </c>
      <c r="K11" s="45">
        <v>39666</v>
      </c>
      <c r="L11" s="31">
        <v>40215</v>
      </c>
      <c r="M11" s="31" t="s">
        <v>116</v>
      </c>
      <c r="N11" s="46">
        <v>40434</v>
      </c>
      <c r="O11" s="30" t="s">
        <v>19</v>
      </c>
    </row>
    <row r="12" spans="1:15" s="2" customFormat="1" ht="27" customHeight="1">
      <c r="A12" s="47" t="s">
        <v>88</v>
      </c>
      <c r="B12" s="30" t="s">
        <v>10</v>
      </c>
      <c r="C12" s="39" t="s">
        <v>25</v>
      </c>
      <c r="D12" s="40">
        <v>80</v>
      </c>
      <c r="E12" s="30" t="s">
        <v>68</v>
      </c>
      <c r="F12" s="41" t="s">
        <v>51</v>
      </c>
      <c r="G12" s="42">
        <v>84.48</v>
      </c>
      <c r="H12" s="30" t="s">
        <v>27</v>
      </c>
      <c r="I12" s="43">
        <v>10</v>
      </c>
      <c r="J12" s="48" t="s">
        <v>42</v>
      </c>
      <c r="K12" s="45">
        <v>40445</v>
      </c>
      <c r="L12" s="31">
        <v>40992</v>
      </c>
      <c r="M12" s="31" t="s">
        <v>116</v>
      </c>
      <c r="N12" s="46">
        <v>40484</v>
      </c>
      <c r="O12" s="30" t="s">
        <v>18</v>
      </c>
    </row>
    <row r="13" spans="1:15" s="2" customFormat="1" ht="27" customHeight="1">
      <c r="A13" s="47" t="s">
        <v>38</v>
      </c>
      <c r="B13" s="30" t="s">
        <v>10</v>
      </c>
      <c r="C13" s="39" t="s">
        <v>25</v>
      </c>
      <c r="D13" s="40">
        <v>330</v>
      </c>
      <c r="E13" s="30" t="s">
        <v>57</v>
      </c>
      <c r="F13" s="41" t="s">
        <v>16</v>
      </c>
      <c r="G13" s="42">
        <v>94.65</v>
      </c>
      <c r="H13" s="30" t="s">
        <v>27</v>
      </c>
      <c r="I13" s="43">
        <v>15</v>
      </c>
      <c r="J13" s="48" t="s">
        <v>39</v>
      </c>
      <c r="K13" s="45">
        <v>40238</v>
      </c>
      <c r="L13" s="31">
        <v>40787</v>
      </c>
      <c r="M13" s="31" t="s">
        <v>116</v>
      </c>
      <c r="N13" s="46">
        <v>40634</v>
      </c>
      <c r="O13" s="30" t="s">
        <v>18</v>
      </c>
    </row>
    <row r="14" spans="1:15" s="2" customFormat="1" ht="27" customHeight="1">
      <c r="A14" s="47" t="s">
        <v>11</v>
      </c>
      <c r="B14" s="30" t="s">
        <v>10</v>
      </c>
      <c r="C14" s="39" t="s">
        <v>25</v>
      </c>
      <c r="D14" s="40">
        <v>750</v>
      </c>
      <c r="E14" s="30" t="s">
        <v>80</v>
      </c>
      <c r="F14" s="41" t="s">
        <v>12</v>
      </c>
      <c r="G14" s="42">
        <v>110.46</v>
      </c>
      <c r="H14" s="30" t="s">
        <v>28</v>
      </c>
      <c r="I14" s="43">
        <v>15</v>
      </c>
      <c r="J14" s="48" t="s">
        <v>53</v>
      </c>
      <c r="K14" s="45">
        <v>39960</v>
      </c>
      <c r="L14" s="31">
        <v>40509</v>
      </c>
      <c r="M14" s="31" t="s">
        <v>116</v>
      </c>
      <c r="N14" s="46">
        <v>40711</v>
      </c>
      <c r="O14" s="30" t="s">
        <v>19</v>
      </c>
    </row>
    <row r="15" spans="1:15" s="2" customFormat="1" ht="27" customHeight="1">
      <c r="A15" s="38" t="s">
        <v>87</v>
      </c>
      <c r="B15" s="30" t="s">
        <v>10</v>
      </c>
      <c r="C15" s="39" t="s">
        <v>25</v>
      </c>
      <c r="D15" s="49">
        <v>112</v>
      </c>
      <c r="E15" s="43" t="s">
        <v>68</v>
      </c>
      <c r="F15" s="41" t="s">
        <v>16</v>
      </c>
      <c r="G15" s="42">
        <v>100.98</v>
      </c>
      <c r="H15" s="30" t="s">
        <v>27</v>
      </c>
      <c r="I15" s="43">
        <v>20</v>
      </c>
      <c r="J15" s="50" t="s">
        <v>52</v>
      </c>
      <c r="K15" s="46">
        <v>40772</v>
      </c>
      <c r="L15" s="46">
        <v>41322</v>
      </c>
      <c r="M15" s="31" t="s">
        <v>116</v>
      </c>
      <c r="N15" s="46">
        <v>40869</v>
      </c>
      <c r="O15" s="46" t="s">
        <v>18</v>
      </c>
    </row>
    <row r="16" spans="1:15" s="29" customFormat="1" ht="27" customHeight="1">
      <c r="A16" s="38" t="s">
        <v>96</v>
      </c>
      <c r="B16" s="51" t="s">
        <v>97</v>
      </c>
      <c r="C16" s="30" t="s">
        <v>25</v>
      </c>
      <c r="D16" s="49">
        <v>395</v>
      </c>
      <c r="E16" s="30" t="s">
        <v>72</v>
      </c>
      <c r="F16" s="43" t="s">
        <v>16</v>
      </c>
      <c r="G16" s="42">
        <v>95.43</v>
      </c>
      <c r="H16" s="43" t="s">
        <v>27</v>
      </c>
      <c r="I16" s="43">
        <v>10</v>
      </c>
      <c r="J16" s="52" t="s">
        <v>84</v>
      </c>
      <c r="K16" s="46">
        <v>40900</v>
      </c>
      <c r="L16" s="46">
        <v>41448</v>
      </c>
      <c r="M16" s="31" t="s">
        <v>116</v>
      </c>
      <c r="N16" s="46">
        <v>40932</v>
      </c>
      <c r="O16" s="43" t="s">
        <v>18</v>
      </c>
    </row>
    <row r="17" spans="1:15" s="2" customFormat="1" ht="27" customHeight="1">
      <c r="A17" s="47" t="s">
        <v>36</v>
      </c>
      <c r="B17" s="30" t="s">
        <v>10</v>
      </c>
      <c r="C17" s="39" t="s">
        <v>25</v>
      </c>
      <c r="D17" s="40">
        <v>520</v>
      </c>
      <c r="E17" s="30" t="s">
        <v>70</v>
      </c>
      <c r="F17" s="41" t="s">
        <v>16</v>
      </c>
      <c r="G17" s="42">
        <v>121.26</v>
      </c>
      <c r="H17" s="30" t="s">
        <v>27</v>
      </c>
      <c r="I17" s="43">
        <v>20</v>
      </c>
      <c r="J17" s="48" t="s">
        <v>37</v>
      </c>
      <c r="K17" s="45">
        <v>40204</v>
      </c>
      <c r="L17" s="31">
        <v>40750</v>
      </c>
      <c r="M17" s="31" t="s">
        <v>116</v>
      </c>
      <c r="N17" s="46">
        <v>40925</v>
      </c>
      <c r="O17" s="30" t="s">
        <v>19</v>
      </c>
    </row>
    <row r="18" spans="1:15" s="2" customFormat="1" ht="27" customHeight="1">
      <c r="A18" s="38" t="s">
        <v>102</v>
      </c>
      <c r="B18" s="51" t="s">
        <v>97</v>
      </c>
      <c r="C18" s="30" t="s">
        <v>25</v>
      </c>
      <c r="D18" s="49">
        <v>90</v>
      </c>
      <c r="E18" s="43" t="s">
        <v>30</v>
      </c>
      <c r="F18" s="43" t="s">
        <v>16</v>
      </c>
      <c r="G18" s="42">
        <v>89.56</v>
      </c>
      <c r="H18" s="43" t="s">
        <v>27</v>
      </c>
      <c r="I18" s="43">
        <v>20</v>
      </c>
      <c r="J18" s="52" t="s">
        <v>105</v>
      </c>
      <c r="K18" s="46">
        <v>40977</v>
      </c>
      <c r="L18" s="46">
        <v>41526</v>
      </c>
      <c r="M18" s="31" t="s">
        <v>116</v>
      </c>
      <c r="N18" s="46">
        <v>41000</v>
      </c>
      <c r="O18" s="43" t="s">
        <v>18</v>
      </c>
    </row>
    <row r="19" spans="1:15" s="2" customFormat="1" ht="27" customHeight="1">
      <c r="A19" s="38" t="s">
        <v>103</v>
      </c>
      <c r="B19" s="51" t="s">
        <v>97</v>
      </c>
      <c r="C19" s="30" t="s">
        <v>25</v>
      </c>
      <c r="D19" s="49">
        <v>90</v>
      </c>
      <c r="E19" s="43" t="s">
        <v>30</v>
      </c>
      <c r="F19" s="43" t="s">
        <v>16</v>
      </c>
      <c r="G19" s="42">
        <v>89.56</v>
      </c>
      <c r="H19" s="43" t="s">
        <v>27</v>
      </c>
      <c r="I19" s="43">
        <v>20</v>
      </c>
      <c r="J19" s="52" t="s">
        <v>105</v>
      </c>
      <c r="K19" s="46">
        <v>40977</v>
      </c>
      <c r="L19" s="46">
        <v>41526</v>
      </c>
      <c r="M19" s="31" t="s">
        <v>116</v>
      </c>
      <c r="N19" s="46">
        <v>41000</v>
      </c>
      <c r="O19" s="43" t="s">
        <v>18</v>
      </c>
    </row>
    <row r="20" spans="1:15" s="2" customFormat="1" ht="27" customHeight="1">
      <c r="A20" s="38" t="s">
        <v>104</v>
      </c>
      <c r="B20" s="51" t="s">
        <v>97</v>
      </c>
      <c r="C20" s="30" t="s">
        <v>25</v>
      </c>
      <c r="D20" s="49">
        <v>90</v>
      </c>
      <c r="E20" s="43" t="s">
        <v>30</v>
      </c>
      <c r="F20" s="43" t="s">
        <v>16</v>
      </c>
      <c r="G20" s="42">
        <v>89.56</v>
      </c>
      <c r="H20" s="43" t="s">
        <v>27</v>
      </c>
      <c r="I20" s="43">
        <v>20</v>
      </c>
      <c r="J20" s="52" t="s">
        <v>105</v>
      </c>
      <c r="K20" s="46">
        <v>40976</v>
      </c>
      <c r="L20" s="46">
        <v>41525</v>
      </c>
      <c r="M20" s="31" t="s">
        <v>116</v>
      </c>
      <c r="N20" s="46">
        <v>41000</v>
      </c>
      <c r="O20" s="43" t="s">
        <v>18</v>
      </c>
    </row>
    <row r="21" spans="1:15" s="2" customFormat="1" ht="27" customHeight="1">
      <c r="A21" s="38" t="s">
        <v>108</v>
      </c>
      <c r="B21" s="51" t="s">
        <v>97</v>
      </c>
      <c r="C21" s="30" t="s">
        <v>25</v>
      </c>
      <c r="D21" s="49">
        <v>455</v>
      </c>
      <c r="E21" s="43" t="s">
        <v>106</v>
      </c>
      <c r="F21" s="43" t="s">
        <v>16</v>
      </c>
      <c r="G21" s="42">
        <v>89.56</v>
      </c>
      <c r="H21" s="43" t="s">
        <v>27</v>
      </c>
      <c r="I21" s="43">
        <v>20</v>
      </c>
      <c r="J21" s="52" t="s">
        <v>47</v>
      </c>
      <c r="K21" s="46">
        <v>40996</v>
      </c>
      <c r="L21" s="46">
        <v>41545</v>
      </c>
      <c r="M21" s="31" t="s">
        <v>116</v>
      </c>
      <c r="N21" s="46">
        <v>41000</v>
      </c>
      <c r="O21" s="43" t="s">
        <v>18</v>
      </c>
    </row>
    <row r="22" spans="1:15" s="2" customFormat="1" ht="27" customHeight="1">
      <c r="A22" s="48" t="s">
        <v>86</v>
      </c>
      <c r="B22" s="30" t="s">
        <v>10</v>
      </c>
      <c r="C22" s="30" t="s">
        <v>25</v>
      </c>
      <c r="D22" s="49">
        <v>980</v>
      </c>
      <c r="E22" s="46" t="s">
        <v>94</v>
      </c>
      <c r="F22" s="46" t="s">
        <v>16</v>
      </c>
      <c r="G22" s="42">
        <v>92.08</v>
      </c>
      <c r="H22" s="46" t="s">
        <v>27</v>
      </c>
      <c r="I22" s="43">
        <v>10</v>
      </c>
      <c r="J22" s="53" t="s">
        <v>41</v>
      </c>
      <c r="K22" s="46">
        <v>40826</v>
      </c>
      <c r="L22" s="46">
        <v>41375</v>
      </c>
      <c r="M22" s="31" t="s">
        <v>116</v>
      </c>
      <c r="N22" s="46">
        <v>41030</v>
      </c>
      <c r="O22" s="43" t="s">
        <v>18</v>
      </c>
    </row>
    <row r="23" spans="1:15" s="2" customFormat="1" ht="27" customHeight="1">
      <c r="A23" s="48" t="s">
        <v>85</v>
      </c>
      <c r="B23" s="30" t="s">
        <v>10</v>
      </c>
      <c r="C23" s="30" t="s">
        <v>25</v>
      </c>
      <c r="D23" s="49">
        <v>600</v>
      </c>
      <c r="E23" s="46" t="s">
        <v>73</v>
      </c>
      <c r="F23" s="46" t="s">
        <v>16</v>
      </c>
      <c r="G23" s="42">
        <v>92.08</v>
      </c>
      <c r="H23" s="46" t="s">
        <v>27</v>
      </c>
      <c r="I23" s="43">
        <v>10</v>
      </c>
      <c r="J23" s="53" t="s">
        <v>41</v>
      </c>
      <c r="K23" s="46">
        <v>40826</v>
      </c>
      <c r="L23" s="46">
        <v>41375</v>
      </c>
      <c r="M23" s="31" t="s">
        <v>116</v>
      </c>
      <c r="N23" s="46">
        <v>41030</v>
      </c>
      <c r="O23" s="43" t="s">
        <v>18</v>
      </c>
    </row>
    <row r="24" spans="1:15" s="2" customFormat="1" ht="27" customHeight="1">
      <c r="A24" s="38" t="s">
        <v>109</v>
      </c>
      <c r="B24" s="51" t="s">
        <v>97</v>
      </c>
      <c r="C24" s="30" t="s">
        <v>25</v>
      </c>
      <c r="D24" s="49">
        <v>1040</v>
      </c>
      <c r="E24" s="43" t="s">
        <v>107</v>
      </c>
      <c r="F24" s="43" t="s">
        <v>16</v>
      </c>
      <c r="G24" s="42">
        <v>76.88</v>
      </c>
      <c r="H24" s="43" t="s">
        <v>27</v>
      </c>
      <c r="I24" s="43">
        <v>10</v>
      </c>
      <c r="J24" s="52" t="s">
        <v>62</v>
      </c>
      <c r="K24" s="46">
        <v>40990</v>
      </c>
      <c r="L24" s="46">
        <v>41539</v>
      </c>
      <c r="M24" s="31" t="s">
        <v>116</v>
      </c>
      <c r="N24" s="46">
        <v>41011</v>
      </c>
      <c r="O24" s="43" t="s">
        <v>18</v>
      </c>
    </row>
    <row r="25" spans="1:15" s="2" customFormat="1" ht="27" customHeight="1">
      <c r="A25" s="38" t="s">
        <v>101</v>
      </c>
      <c r="B25" s="30" t="s">
        <v>10</v>
      </c>
      <c r="C25" s="30" t="s">
        <v>25</v>
      </c>
      <c r="D25" s="49">
        <v>1500</v>
      </c>
      <c r="E25" s="43" t="s">
        <v>49</v>
      </c>
      <c r="F25" s="43" t="s">
        <v>33</v>
      </c>
      <c r="G25" s="42">
        <v>105.07</v>
      </c>
      <c r="H25" s="43" t="s">
        <v>28</v>
      </c>
      <c r="I25" s="43">
        <v>20</v>
      </c>
      <c r="J25" s="52" t="s">
        <v>34</v>
      </c>
      <c r="K25" s="46">
        <v>40739</v>
      </c>
      <c r="L25" s="46">
        <v>41289</v>
      </c>
      <c r="M25" s="31" t="s">
        <v>116</v>
      </c>
      <c r="N25" s="46">
        <v>41241</v>
      </c>
      <c r="O25" s="43" t="s">
        <v>18</v>
      </c>
    </row>
    <row r="26" spans="1:15" s="2" customFormat="1" ht="27" customHeight="1">
      <c r="A26" s="47" t="s">
        <v>44</v>
      </c>
      <c r="B26" s="30" t="s">
        <v>10</v>
      </c>
      <c r="C26" s="30" t="s">
        <v>25</v>
      </c>
      <c r="D26" s="40">
        <v>1500</v>
      </c>
      <c r="E26" s="30" t="s">
        <v>49</v>
      </c>
      <c r="F26" s="54" t="s">
        <v>33</v>
      </c>
      <c r="G26" s="42">
        <v>105.07</v>
      </c>
      <c r="H26" s="30" t="s">
        <v>28</v>
      </c>
      <c r="I26" s="43">
        <v>20</v>
      </c>
      <c r="J26" s="48" t="s">
        <v>45</v>
      </c>
      <c r="K26" s="45">
        <v>40598</v>
      </c>
      <c r="L26" s="31">
        <v>41145</v>
      </c>
      <c r="M26" s="31" t="s">
        <v>116</v>
      </c>
      <c r="N26" s="46">
        <v>41267</v>
      </c>
      <c r="O26" s="30" t="s">
        <v>19</v>
      </c>
    </row>
    <row r="27" spans="1:15" s="2" customFormat="1" ht="27" customHeight="1">
      <c r="A27" s="38" t="s">
        <v>115</v>
      </c>
      <c r="B27" s="30" t="s">
        <v>10</v>
      </c>
      <c r="C27" s="30" t="s">
        <v>25</v>
      </c>
      <c r="D27" s="49">
        <v>1500</v>
      </c>
      <c r="E27" s="30" t="s">
        <v>49</v>
      </c>
      <c r="F27" s="41" t="s">
        <v>33</v>
      </c>
      <c r="G27" s="42">
        <v>108.98</v>
      </c>
      <c r="H27" s="43" t="s">
        <v>28</v>
      </c>
      <c r="I27" s="43">
        <v>20</v>
      </c>
      <c r="J27" s="44" t="s">
        <v>81</v>
      </c>
      <c r="K27" s="46">
        <v>40812</v>
      </c>
      <c r="L27" s="46">
        <v>41359</v>
      </c>
      <c r="M27" s="31" t="s">
        <v>116</v>
      </c>
      <c r="N27" s="46">
        <v>41437</v>
      </c>
      <c r="O27" s="30" t="s">
        <v>19</v>
      </c>
    </row>
    <row r="28" spans="1:15" s="2" customFormat="1" ht="27" customHeight="1">
      <c r="A28" s="38" t="s">
        <v>112</v>
      </c>
      <c r="B28" s="51" t="s">
        <v>97</v>
      </c>
      <c r="C28" s="30" t="s">
        <v>25</v>
      </c>
      <c r="D28" s="49">
        <v>1000</v>
      </c>
      <c r="E28" s="43" t="s">
        <v>50</v>
      </c>
      <c r="F28" s="43" t="s">
        <v>33</v>
      </c>
      <c r="G28" s="42">
        <v>93.75</v>
      </c>
      <c r="H28" s="43" t="s">
        <v>28</v>
      </c>
      <c r="I28" s="43">
        <v>20</v>
      </c>
      <c r="J28" s="52" t="s">
        <v>114</v>
      </c>
      <c r="K28" s="46">
        <v>41141</v>
      </c>
      <c r="L28" s="46">
        <v>41690</v>
      </c>
      <c r="M28" s="31" t="s">
        <v>116</v>
      </c>
      <c r="N28" s="46">
        <v>41456</v>
      </c>
      <c r="O28" s="43" t="s">
        <v>18</v>
      </c>
    </row>
    <row r="29" spans="1:15" s="2" customFormat="1" ht="27" customHeight="1">
      <c r="A29" s="38" t="s">
        <v>113</v>
      </c>
      <c r="B29" s="51" t="s">
        <v>97</v>
      </c>
      <c r="C29" s="30" t="s">
        <v>25</v>
      </c>
      <c r="D29" s="49">
        <v>1000</v>
      </c>
      <c r="E29" s="43" t="s">
        <v>50</v>
      </c>
      <c r="F29" s="43" t="s">
        <v>33</v>
      </c>
      <c r="G29" s="42">
        <v>93.75</v>
      </c>
      <c r="H29" s="43" t="s">
        <v>28</v>
      </c>
      <c r="I29" s="43">
        <v>20</v>
      </c>
      <c r="J29" s="52" t="s">
        <v>114</v>
      </c>
      <c r="K29" s="46">
        <v>41141</v>
      </c>
      <c r="L29" s="46">
        <v>41690</v>
      </c>
      <c r="M29" s="31" t="s">
        <v>116</v>
      </c>
      <c r="N29" s="46">
        <v>41456</v>
      </c>
      <c r="O29" s="43" t="s">
        <v>18</v>
      </c>
    </row>
    <row r="30" spans="1:15" s="2" customFormat="1" ht="27" customHeight="1">
      <c r="A30" s="38" t="s">
        <v>132</v>
      </c>
      <c r="B30" s="30" t="s">
        <v>10</v>
      </c>
      <c r="C30" s="30" t="s">
        <v>25</v>
      </c>
      <c r="D30" s="49">
        <v>250</v>
      </c>
      <c r="E30" s="43" t="s">
        <v>56</v>
      </c>
      <c r="F30" s="41" t="s">
        <v>33</v>
      </c>
      <c r="G30" s="42">
        <v>108.98</v>
      </c>
      <c r="H30" s="30" t="s">
        <v>28</v>
      </c>
      <c r="I30" s="43">
        <v>20</v>
      </c>
      <c r="J30" s="50" t="s">
        <v>54</v>
      </c>
      <c r="K30" s="46">
        <v>40772</v>
      </c>
      <c r="L30" s="46">
        <v>41322</v>
      </c>
      <c r="M30" s="31" t="s">
        <v>116</v>
      </c>
      <c r="N30" s="46">
        <v>41467</v>
      </c>
      <c r="O30" s="46" t="s">
        <v>19</v>
      </c>
    </row>
    <row r="31" spans="1:15" s="2" customFormat="1" ht="27" customHeight="1">
      <c r="A31" s="38" t="s">
        <v>64</v>
      </c>
      <c r="B31" s="30" t="s">
        <v>10</v>
      </c>
      <c r="C31" s="30" t="s">
        <v>25</v>
      </c>
      <c r="D31" s="40">
        <v>1500</v>
      </c>
      <c r="E31" s="30" t="s">
        <v>69</v>
      </c>
      <c r="F31" s="41" t="s">
        <v>5</v>
      </c>
      <c r="G31" s="42">
        <v>108.98</v>
      </c>
      <c r="H31" s="43" t="s">
        <v>28</v>
      </c>
      <c r="I31" s="43">
        <v>20</v>
      </c>
      <c r="J31" s="50" t="s">
        <v>60</v>
      </c>
      <c r="K31" s="46">
        <v>40786</v>
      </c>
      <c r="L31" s="46">
        <v>41336</v>
      </c>
      <c r="M31" s="31" t="s">
        <v>116</v>
      </c>
      <c r="N31" s="46">
        <v>41476</v>
      </c>
      <c r="O31" s="46" t="s">
        <v>19</v>
      </c>
    </row>
    <row r="32" spans="1:15" s="2" customFormat="1" ht="27" customHeight="1">
      <c r="A32" s="38" t="s">
        <v>131</v>
      </c>
      <c r="B32" s="30" t="s">
        <v>10</v>
      </c>
      <c r="C32" s="39" t="s">
        <v>25</v>
      </c>
      <c r="D32" s="40">
        <v>750</v>
      </c>
      <c r="E32" s="43" t="s">
        <v>58</v>
      </c>
      <c r="F32" s="41" t="s">
        <v>33</v>
      </c>
      <c r="G32" s="42">
        <v>112.86</v>
      </c>
      <c r="H32" s="43" t="s">
        <v>28</v>
      </c>
      <c r="I32" s="43">
        <v>20</v>
      </c>
      <c r="J32" s="50" t="s">
        <v>54</v>
      </c>
      <c r="K32" s="46">
        <v>40786</v>
      </c>
      <c r="L32" s="46">
        <v>41336</v>
      </c>
      <c r="M32" s="46">
        <v>41701</v>
      </c>
      <c r="N32" s="46">
        <v>41549</v>
      </c>
      <c r="O32" s="46" t="s">
        <v>19</v>
      </c>
    </row>
    <row r="33" spans="1:15" s="2" customFormat="1" ht="27" customHeight="1">
      <c r="A33" s="38" t="s">
        <v>118</v>
      </c>
      <c r="B33" s="30" t="s">
        <v>10</v>
      </c>
      <c r="C33" s="30" t="s">
        <v>25</v>
      </c>
      <c r="D33" s="60">
        <v>1500</v>
      </c>
      <c r="E33" s="30" t="s">
        <v>49</v>
      </c>
      <c r="F33" s="43" t="s">
        <v>33</v>
      </c>
      <c r="G33" s="42">
        <v>112.86</v>
      </c>
      <c r="H33" s="43" t="s">
        <v>28</v>
      </c>
      <c r="I33" s="43">
        <v>20</v>
      </c>
      <c r="J33" s="50" t="s">
        <v>83</v>
      </c>
      <c r="K33" s="46">
        <v>40826</v>
      </c>
      <c r="L33" s="46">
        <v>41375</v>
      </c>
      <c r="M33" s="46">
        <v>41740</v>
      </c>
      <c r="N33" s="46">
        <v>41638</v>
      </c>
      <c r="O33" s="46" t="s">
        <v>19</v>
      </c>
    </row>
    <row r="34" spans="1:15" s="2" customFormat="1" ht="27" customHeight="1">
      <c r="A34" s="38" t="s">
        <v>119</v>
      </c>
      <c r="B34" s="30" t="s">
        <v>10</v>
      </c>
      <c r="C34" s="30" t="s">
        <v>25</v>
      </c>
      <c r="D34" s="60">
        <v>1500</v>
      </c>
      <c r="E34" s="30" t="s">
        <v>49</v>
      </c>
      <c r="F34" s="43" t="s">
        <v>33</v>
      </c>
      <c r="G34" s="42">
        <v>112.86</v>
      </c>
      <c r="H34" s="43" t="s">
        <v>28</v>
      </c>
      <c r="I34" s="43">
        <v>20</v>
      </c>
      <c r="J34" s="50" t="s">
        <v>83</v>
      </c>
      <c r="K34" s="46">
        <v>40826</v>
      </c>
      <c r="L34" s="46">
        <v>41375</v>
      </c>
      <c r="M34" s="46">
        <v>41740</v>
      </c>
      <c r="N34" s="46">
        <v>41638</v>
      </c>
      <c r="O34" s="46" t="s">
        <v>19</v>
      </c>
    </row>
    <row r="35" spans="1:15" s="2" customFormat="1" ht="27" customHeight="1">
      <c r="A35" s="38" t="s">
        <v>120</v>
      </c>
      <c r="B35" s="30" t="s">
        <v>10</v>
      </c>
      <c r="C35" s="30" t="s">
        <v>25</v>
      </c>
      <c r="D35" s="60">
        <v>750</v>
      </c>
      <c r="E35" s="43" t="s">
        <v>58</v>
      </c>
      <c r="F35" s="43" t="s">
        <v>33</v>
      </c>
      <c r="G35" s="42">
        <v>112.86</v>
      </c>
      <c r="H35" s="43" t="s">
        <v>28</v>
      </c>
      <c r="I35" s="43">
        <v>20</v>
      </c>
      <c r="J35" s="50" t="s">
        <v>83</v>
      </c>
      <c r="K35" s="46">
        <v>40826</v>
      </c>
      <c r="L35" s="46">
        <v>41375</v>
      </c>
      <c r="M35" s="46">
        <v>41740</v>
      </c>
      <c r="N35" s="46">
        <v>41638</v>
      </c>
      <c r="O35" s="46" t="s">
        <v>19</v>
      </c>
    </row>
    <row r="36" spans="1:15" s="2" customFormat="1" ht="27" customHeight="1">
      <c r="A36" s="48" t="s">
        <v>130</v>
      </c>
      <c r="B36" s="30" t="s">
        <v>10</v>
      </c>
      <c r="C36" s="30" t="s">
        <v>25</v>
      </c>
      <c r="D36" s="40">
        <v>1500</v>
      </c>
      <c r="E36" s="30" t="s">
        <v>50</v>
      </c>
      <c r="F36" s="54" t="s">
        <v>33</v>
      </c>
      <c r="G36" s="42">
        <v>112.86</v>
      </c>
      <c r="H36" s="30" t="s">
        <v>28</v>
      </c>
      <c r="I36" s="43">
        <v>20</v>
      </c>
      <c r="J36" s="48" t="s">
        <v>48</v>
      </c>
      <c r="K36" s="45">
        <v>40739</v>
      </c>
      <c r="L36" s="31">
        <v>41289</v>
      </c>
      <c r="M36" s="31">
        <v>41654</v>
      </c>
      <c r="N36" s="46">
        <v>41639</v>
      </c>
      <c r="O36" s="46" t="s">
        <v>19</v>
      </c>
    </row>
    <row r="37" spans="1:15" s="2" customFormat="1" ht="27" customHeight="1">
      <c r="A37" s="38" t="s">
        <v>136</v>
      </c>
      <c r="B37" s="30" t="s">
        <v>10</v>
      </c>
      <c r="C37" s="39" t="s">
        <v>25</v>
      </c>
      <c r="D37" s="40">
        <v>250</v>
      </c>
      <c r="E37" s="43" t="s">
        <v>56</v>
      </c>
      <c r="F37" s="41" t="s">
        <v>33</v>
      </c>
      <c r="G37" s="42">
        <v>112.86</v>
      </c>
      <c r="H37" s="43" t="s">
        <v>28</v>
      </c>
      <c r="I37" s="43">
        <v>20</v>
      </c>
      <c r="J37" s="50" t="s">
        <v>63</v>
      </c>
      <c r="K37" s="46">
        <v>40786</v>
      </c>
      <c r="L37" s="46">
        <v>41336</v>
      </c>
      <c r="M37" s="46">
        <v>41701</v>
      </c>
      <c r="N37" s="46">
        <v>41640</v>
      </c>
      <c r="O37" s="46" t="s">
        <v>19</v>
      </c>
    </row>
    <row r="38" spans="1:15" s="2" customFormat="1" ht="27" customHeight="1">
      <c r="A38" s="38" t="s">
        <v>137</v>
      </c>
      <c r="B38" s="30" t="s">
        <v>10</v>
      </c>
      <c r="C38" s="39" t="s">
        <v>25</v>
      </c>
      <c r="D38" s="49">
        <v>1500</v>
      </c>
      <c r="E38" s="30" t="s">
        <v>49</v>
      </c>
      <c r="F38" s="41" t="s">
        <v>33</v>
      </c>
      <c r="G38" s="42">
        <v>112.86</v>
      </c>
      <c r="H38" s="43" t="s">
        <v>28</v>
      </c>
      <c r="I38" s="43">
        <v>20</v>
      </c>
      <c r="J38" s="50" t="s">
        <v>59</v>
      </c>
      <c r="K38" s="46">
        <v>40786</v>
      </c>
      <c r="L38" s="46">
        <v>41336</v>
      </c>
      <c r="M38" s="46">
        <v>41701</v>
      </c>
      <c r="N38" s="46">
        <v>41675</v>
      </c>
      <c r="O38" s="46" t="s">
        <v>19</v>
      </c>
    </row>
    <row r="39" spans="1:15" s="2" customFormat="1" ht="27" customHeight="1">
      <c r="A39" s="38" t="s">
        <v>147</v>
      </c>
      <c r="B39" s="30" t="s">
        <v>10</v>
      </c>
      <c r="C39" s="39" t="s">
        <v>25</v>
      </c>
      <c r="D39" s="49">
        <v>999</v>
      </c>
      <c r="E39" s="43" t="s">
        <v>50</v>
      </c>
      <c r="F39" s="41" t="s">
        <v>33</v>
      </c>
      <c r="G39" s="42">
        <v>112.86</v>
      </c>
      <c r="H39" s="30" t="s">
        <v>28</v>
      </c>
      <c r="I39" s="43">
        <v>20</v>
      </c>
      <c r="J39" s="50" t="s">
        <v>46</v>
      </c>
      <c r="K39" s="46">
        <v>40772</v>
      </c>
      <c r="L39" s="46">
        <v>41322</v>
      </c>
      <c r="M39" s="46">
        <v>41687</v>
      </c>
      <c r="N39" s="46">
        <v>41677</v>
      </c>
      <c r="O39" s="46" t="s">
        <v>19</v>
      </c>
    </row>
    <row r="40" spans="1:15" s="2" customFormat="1" ht="27" customHeight="1">
      <c r="A40" s="38" t="s">
        <v>111</v>
      </c>
      <c r="B40" s="30" t="s">
        <v>10</v>
      </c>
      <c r="C40" s="39" t="s">
        <v>25</v>
      </c>
      <c r="D40" s="40">
        <v>250</v>
      </c>
      <c r="E40" s="43" t="s">
        <v>30</v>
      </c>
      <c r="F40" s="41" t="s">
        <v>33</v>
      </c>
      <c r="G40" s="42">
        <v>112.86</v>
      </c>
      <c r="H40" s="43" t="s">
        <v>28</v>
      </c>
      <c r="I40" s="43">
        <v>20</v>
      </c>
      <c r="J40" s="50" t="s">
        <v>54</v>
      </c>
      <c r="K40" s="46">
        <v>40786</v>
      </c>
      <c r="L40" s="46">
        <v>41336</v>
      </c>
      <c r="M40" s="46">
        <v>41701</v>
      </c>
      <c r="N40" s="46">
        <v>41680</v>
      </c>
      <c r="O40" s="46" t="s">
        <v>19</v>
      </c>
    </row>
    <row r="41" spans="1:15" s="2" customFormat="1" ht="27" customHeight="1">
      <c r="A41" s="38" t="s">
        <v>143</v>
      </c>
      <c r="B41" s="30" t="s">
        <v>10</v>
      </c>
      <c r="C41" s="39" t="s">
        <v>25</v>
      </c>
      <c r="D41" s="40">
        <v>750</v>
      </c>
      <c r="E41" s="43" t="s">
        <v>58</v>
      </c>
      <c r="F41" s="41" t="s">
        <v>33</v>
      </c>
      <c r="G41" s="42">
        <v>112.86</v>
      </c>
      <c r="H41" s="43" t="s">
        <v>28</v>
      </c>
      <c r="I41" s="43">
        <v>20</v>
      </c>
      <c r="J41" s="50" t="s">
        <v>60</v>
      </c>
      <c r="K41" s="46">
        <v>40786</v>
      </c>
      <c r="L41" s="46">
        <v>41336</v>
      </c>
      <c r="M41" s="46">
        <v>41701</v>
      </c>
      <c r="N41" s="46">
        <v>41690</v>
      </c>
      <c r="O41" s="46" t="s">
        <v>19</v>
      </c>
    </row>
    <row r="42" spans="1:15" s="2" customFormat="1" ht="27" customHeight="1">
      <c r="A42" s="38" t="s">
        <v>142</v>
      </c>
      <c r="B42" s="30" t="s">
        <v>10</v>
      </c>
      <c r="C42" s="39" t="s">
        <v>25</v>
      </c>
      <c r="D42" s="40">
        <v>999</v>
      </c>
      <c r="E42" s="43" t="s">
        <v>50</v>
      </c>
      <c r="F42" s="41" t="s">
        <v>33</v>
      </c>
      <c r="G42" s="42">
        <v>112.86</v>
      </c>
      <c r="H42" s="43" t="s">
        <v>28</v>
      </c>
      <c r="I42" s="43">
        <v>20</v>
      </c>
      <c r="J42" s="50" t="s">
        <v>61</v>
      </c>
      <c r="K42" s="46">
        <v>40786</v>
      </c>
      <c r="L42" s="46">
        <v>41336</v>
      </c>
      <c r="M42" s="46">
        <v>41701</v>
      </c>
      <c r="N42" s="46">
        <v>41701</v>
      </c>
      <c r="O42" s="46" t="s">
        <v>19</v>
      </c>
    </row>
    <row r="43" spans="1:15" s="2" customFormat="1" ht="27" customHeight="1">
      <c r="A43" s="38" t="s">
        <v>144</v>
      </c>
      <c r="B43" s="30" t="s">
        <v>10</v>
      </c>
      <c r="C43" s="39" t="s">
        <v>25</v>
      </c>
      <c r="D43" s="40">
        <v>999</v>
      </c>
      <c r="E43" s="43" t="s">
        <v>50</v>
      </c>
      <c r="F43" s="41" t="s">
        <v>33</v>
      </c>
      <c r="G43" s="42">
        <v>112.86</v>
      </c>
      <c r="H43" s="43" t="s">
        <v>28</v>
      </c>
      <c r="I43" s="43">
        <v>20</v>
      </c>
      <c r="J43" s="50" t="s">
        <v>60</v>
      </c>
      <c r="K43" s="46">
        <v>40786</v>
      </c>
      <c r="L43" s="46">
        <v>41336</v>
      </c>
      <c r="M43" s="46">
        <v>41701</v>
      </c>
      <c r="N43" s="46">
        <v>41701</v>
      </c>
      <c r="O43" s="46" t="s">
        <v>19</v>
      </c>
    </row>
    <row r="44" spans="1:15" s="2" customFormat="1" ht="27" customHeight="1">
      <c r="A44" s="38" t="s">
        <v>139</v>
      </c>
      <c r="B44" s="30" t="s">
        <v>10</v>
      </c>
      <c r="C44" s="39" t="s">
        <v>25</v>
      </c>
      <c r="D44" s="40">
        <v>500</v>
      </c>
      <c r="E44" s="43" t="s">
        <v>58</v>
      </c>
      <c r="F44" s="41" t="s">
        <v>33</v>
      </c>
      <c r="G44" s="42">
        <v>112.86</v>
      </c>
      <c r="H44" s="43" t="s">
        <v>28</v>
      </c>
      <c r="I44" s="43">
        <v>20</v>
      </c>
      <c r="J44" s="50" t="s">
        <v>60</v>
      </c>
      <c r="K44" s="46">
        <v>40786</v>
      </c>
      <c r="L44" s="46">
        <v>41336</v>
      </c>
      <c r="M44" s="46">
        <v>41701</v>
      </c>
      <c r="N44" s="46">
        <v>41701</v>
      </c>
      <c r="O44" s="46" t="s">
        <v>19</v>
      </c>
    </row>
    <row r="45" spans="1:15" s="2" customFormat="1" ht="27" customHeight="1">
      <c r="A45" s="38" t="s">
        <v>66</v>
      </c>
      <c r="B45" s="30" t="s">
        <v>10</v>
      </c>
      <c r="C45" s="39" t="s">
        <v>25</v>
      </c>
      <c r="D45" s="49">
        <v>1500</v>
      </c>
      <c r="E45" s="30" t="s">
        <v>49</v>
      </c>
      <c r="F45" s="41" t="s">
        <v>33</v>
      </c>
      <c r="G45" s="42">
        <v>112.86</v>
      </c>
      <c r="H45" s="43" t="s">
        <v>28</v>
      </c>
      <c r="I45" s="43">
        <v>20</v>
      </c>
      <c r="J45" s="50" t="s">
        <v>35</v>
      </c>
      <c r="K45" s="46">
        <v>40812</v>
      </c>
      <c r="L45" s="46">
        <v>41359</v>
      </c>
      <c r="M45" s="46">
        <v>41724</v>
      </c>
      <c r="N45" s="46">
        <v>41703</v>
      </c>
      <c r="O45" s="46" t="s">
        <v>19</v>
      </c>
    </row>
    <row r="46" spans="1:15" s="2" customFormat="1" ht="27" customHeight="1">
      <c r="A46" s="38" t="s">
        <v>67</v>
      </c>
      <c r="B46" s="30" t="s">
        <v>10</v>
      </c>
      <c r="C46" s="30" t="s">
        <v>25</v>
      </c>
      <c r="D46" s="49">
        <v>1500</v>
      </c>
      <c r="E46" s="30" t="s">
        <v>49</v>
      </c>
      <c r="F46" s="43" t="s">
        <v>33</v>
      </c>
      <c r="G46" s="42">
        <v>112.86</v>
      </c>
      <c r="H46" s="43" t="s">
        <v>28</v>
      </c>
      <c r="I46" s="43">
        <v>20</v>
      </c>
      <c r="J46" s="50" t="s">
        <v>35</v>
      </c>
      <c r="K46" s="46">
        <v>40812</v>
      </c>
      <c r="L46" s="46">
        <v>41359</v>
      </c>
      <c r="M46" s="46">
        <v>41724</v>
      </c>
      <c r="N46" s="46">
        <v>41703</v>
      </c>
      <c r="O46" s="46" t="s">
        <v>19</v>
      </c>
    </row>
    <row r="47" spans="1:15" s="2" customFormat="1" ht="27" customHeight="1">
      <c r="A47" s="38" t="s">
        <v>141</v>
      </c>
      <c r="B47" s="30" t="s">
        <v>10</v>
      </c>
      <c r="C47" s="39" t="s">
        <v>25</v>
      </c>
      <c r="D47" s="40">
        <v>999</v>
      </c>
      <c r="E47" s="43" t="s">
        <v>55</v>
      </c>
      <c r="F47" s="41" t="s">
        <v>33</v>
      </c>
      <c r="G47" s="42">
        <v>112.86</v>
      </c>
      <c r="H47" s="43" t="s">
        <v>28</v>
      </c>
      <c r="I47" s="43">
        <v>20</v>
      </c>
      <c r="J47" s="50" t="s">
        <v>61</v>
      </c>
      <c r="K47" s="46">
        <v>40786</v>
      </c>
      <c r="L47" s="46">
        <v>41336</v>
      </c>
      <c r="M47" s="46">
        <v>41701</v>
      </c>
      <c r="N47" s="46">
        <v>41704</v>
      </c>
      <c r="O47" s="46" t="s">
        <v>19</v>
      </c>
    </row>
    <row r="48" spans="1:15" s="2" customFormat="1" ht="27" customHeight="1">
      <c r="A48" s="38" t="s">
        <v>155</v>
      </c>
      <c r="B48" s="30" t="s">
        <v>10</v>
      </c>
      <c r="C48" s="30" t="s">
        <v>25</v>
      </c>
      <c r="D48" s="60">
        <v>1500</v>
      </c>
      <c r="E48" s="30" t="s">
        <v>49</v>
      </c>
      <c r="F48" s="43" t="s">
        <v>33</v>
      </c>
      <c r="G48" s="42">
        <v>112.86</v>
      </c>
      <c r="H48" s="43" t="s">
        <v>28</v>
      </c>
      <c r="I48" s="43">
        <v>20</v>
      </c>
      <c r="J48" s="50" t="s">
        <v>60</v>
      </c>
      <c r="K48" s="46">
        <v>40826</v>
      </c>
      <c r="L48" s="46">
        <v>41375</v>
      </c>
      <c r="M48" s="46">
        <v>41740</v>
      </c>
      <c r="N48" s="46">
        <v>41704</v>
      </c>
      <c r="O48" s="46" t="s">
        <v>19</v>
      </c>
    </row>
    <row r="49" spans="1:15" s="2" customFormat="1" ht="27" customHeight="1">
      <c r="A49" s="38" t="s">
        <v>154</v>
      </c>
      <c r="B49" s="30" t="s">
        <v>10</v>
      </c>
      <c r="C49" s="30" t="s">
        <v>25</v>
      </c>
      <c r="D49" s="60">
        <v>1000</v>
      </c>
      <c r="E49" s="43" t="s">
        <v>50</v>
      </c>
      <c r="F49" s="43" t="s">
        <v>33</v>
      </c>
      <c r="G49" s="42">
        <v>112.86</v>
      </c>
      <c r="H49" s="43" t="s">
        <v>28</v>
      </c>
      <c r="I49" s="43">
        <v>20</v>
      </c>
      <c r="J49" s="50" t="s">
        <v>59</v>
      </c>
      <c r="K49" s="46">
        <v>40826</v>
      </c>
      <c r="L49" s="46">
        <v>41375</v>
      </c>
      <c r="M49" s="46">
        <v>41740</v>
      </c>
      <c r="N49" s="46">
        <v>41712</v>
      </c>
      <c r="O49" s="46" t="s">
        <v>19</v>
      </c>
    </row>
    <row r="50" spans="1:15" s="2" customFormat="1" ht="27" customHeight="1">
      <c r="A50" s="38" t="s">
        <v>138</v>
      </c>
      <c r="B50" s="30" t="s">
        <v>10</v>
      </c>
      <c r="C50" s="39" t="s">
        <v>25</v>
      </c>
      <c r="D50" s="49">
        <v>1250</v>
      </c>
      <c r="E50" s="43" t="s">
        <v>55</v>
      </c>
      <c r="F50" s="41" t="s">
        <v>33</v>
      </c>
      <c r="G50" s="42">
        <v>112.86</v>
      </c>
      <c r="H50" s="30" t="s">
        <v>28</v>
      </c>
      <c r="I50" s="43">
        <v>20</v>
      </c>
      <c r="J50" s="50" t="s">
        <v>46</v>
      </c>
      <c r="K50" s="46">
        <v>40772</v>
      </c>
      <c r="L50" s="46">
        <v>41322</v>
      </c>
      <c r="M50" s="46">
        <v>41687</v>
      </c>
      <c r="N50" s="46">
        <v>41807</v>
      </c>
      <c r="O50" s="46" t="s">
        <v>19</v>
      </c>
    </row>
    <row r="51" spans="1:15" s="2" customFormat="1" ht="27" customHeight="1">
      <c r="A51" s="38" t="s">
        <v>127</v>
      </c>
      <c r="B51" s="30" t="s">
        <v>10</v>
      </c>
      <c r="C51" s="30" t="s">
        <v>25</v>
      </c>
      <c r="D51" s="49">
        <v>1499</v>
      </c>
      <c r="E51" s="30" t="s">
        <v>49</v>
      </c>
      <c r="F51" s="43" t="s">
        <v>33</v>
      </c>
      <c r="G51" s="42">
        <v>112.86</v>
      </c>
      <c r="H51" s="43" t="s">
        <v>28</v>
      </c>
      <c r="I51" s="43">
        <v>20</v>
      </c>
      <c r="J51" s="50" t="s">
        <v>82</v>
      </c>
      <c r="K51" s="46">
        <v>40812</v>
      </c>
      <c r="L51" s="46">
        <v>41359</v>
      </c>
      <c r="M51" s="46">
        <v>41724</v>
      </c>
      <c r="N51" s="62">
        <v>41806</v>
      </c>
      <c r="O51" s="46" t="s">
        <v>19</v>
      </c>
    </row>
    <row r="52" spans="1:15" s="2" customFormat="1" ht="27" customHeight="1">
      <c r="A52" s="38" t="s">
        <v>95</v>
      </c>
      <c r="B52" s="30" t="s">
        <v>10</v>
      </c>
      <c r="C52" s="30" t="s">
        <v>25</v>
      </c>
      <c r="D52" s="60">
        <v>1500</v>
      </c>
      <c r="E52" s="30" t="s">
        <v>49</v>
      </c>
      <c r="F52" s="43" t="s">
        <v>33</v>
      </c>
      <c r="G52" s="42">
        <v>108.98</v>
      </c>
      <c r="H52" s="43" t="s">
        <v>28</v>
      </c>
      <c r="I52" s="43">
        <v>20</v>
      </c>
      <c r="J52" s="52" t="s">
        <v>43</v>
      </c>
      <c r="K52" s="46">
        <v>40900</v>
      </c>
      <c r="L52" s="46">
        <v>41448</v>
      </c>
      <c r="M52" s="46">
        <v>41813</v>
      </c>
      <c r="N52" s="62">
        <v>41816</v>
      </c>
      <c r="O52" s="46" t="s">
        <v>19</v>
      </c>
    </row>
    <row r="53" spans="1:15" s="2" customFormat="1" ht="27" customHeight="1">
      <c r="A53" s="38" t="s">
        <v>110</v>
      </c>
      <c r="B53" s="30" t="s">
        <v>10</v>
      </c>
      <c r="C53" s="39" t="s">
        <v>25</v>
      </c>
      <c r="D53" s="49">
        <v>999</v>
      </c>
      <c r="E53" s="43" t="s">
        <v>50</v>
      </c>
      <c r="F53" s="41" t="s">
        <v>33</v>
      </c>
      <c r="G53" s="42">
        <v>112.86</v>
      </c>
      <c r="H53" s="30" t="s">
        <v>28</v>
      </c>
      <c r="I53" s="43">
        <v>20</v>
      </c>
      <c r="J53" s="50" t="s">
        <v>35</v>
      </c>
      <c r="K53" s="46">
        <v>40772</v>
      </c>
      <c r="L53" s="46">
        <v>41322</v>
      </c>
      <c r="M53" s="46">
        <v>41687</v>
      </c>
      <c r="N53" s="46">
        <v>41817</v>
      </c>
      <c r="O53" s="46" t="s">
        <v>19</v>
      </c>
    </row>
    <row r="54" spans="1:15" s="2" customFormat="1" ht="27" customHeight="1">
      <c r="A54" s="38" t="s">
        <v>145</v>
      </c>
      <c r="B54" s="30" t="s">
        <v>10</v>
      </c>
      <c r="C54" s="39" t="s">
        <v>25</v>
      </c>
      <c r="D54" s="40">
        <v>999</v>
      </c>
      <c r="E54" s="43" t="s">
        <v>50</v>
      </c>
      <c r="F54" s="41" t="s">
        <v>33</v>
      </c>
      <c r="G54" s="42">
        <v>112.86</v>
      </c>
      <c r="H54" s="43" t="s">
        <v>28</v>
      </c>
      <c r="I54" s="43">
        <v>20</v>
      </c>
      <c r="J54" s="50" t="s">
        <v>61</v>
      </c>
      <c r="K54" s="46">
        <v>40786</v>
      </c>
      <c r="L54" s="46">
        <v>41336</v>
      </c>
      <c r="M54" s="46">
        <v>41701</v>
      </c>
      <c r="N54" s="46">
        <v>41817</v>
      </c>
      <c r="O54" s="46" t="s">
        <v>19</v>
      </c>
    </row>
    <row r="55" spans="1:15" s="2" customFormat="1" ht="27" customHeight="1">
      <c r="A55" s="38" t="s">
        <v>140</v>
      </c>
      <c r="B55" s="30" t="s">
        <v>10</v>
      </c>
      <c r="C55" s="39" t="s">
        <v>25</v>
      </c>
      <c r="D55" s="40">
        <v>1250</v>
      </c>
      <c r="E55" s="43" t="s">
        <v>55</v>
      </c>
      <c r="F55" s="41" t="s">
        <v>33</v>
      </c>
      <c r="G55" s="42">
        <v>112.86</v>
      </c>
      <c r="H55" s="43" t="s">
        <v>28</v>
      </c>
      <c r="I55" s="43">
        <v>20</v>
      </c>
      <c r="J55" s="50" t="s">
        <v>63</v>
      </c>
      <c r="K55" s="46">
        <v>40786</v>
      </c>
      <c r="L55" s="46">
        <v>41336</v>
      </c>
      <c r="M55" s="46">
        <v>41701</v>
      </c>
      <c r="N55" s="46">
        <v>41975</v>
      </c>
      <c r="O55" s="46" t="s">
        <v>19</v>
      </c>
    </row>
    <row r="56" spans="1:15" ht="27" customHeight="1">
      <c r="A56" s="38" t="s">
        <v>153</v>
      </c>
      <c r="B56" s="30" t="s">
        <v>10</v>
      </c>
      <c r="C56" s="39" t="s">
        <v>25</v>
      </c>
      <c r="D56" s="60">
        <v>750</v>
      </c>
      <c r="E56" s="43" t="s">
        <v>58</v>
      </c>
      <c r="F56" s="43" t="s">
        <v>33</v>
      </c>
      <c r="G56" s="42">
        <v>101.32</v>
      </c>
      <c r="H56" s="43" t="s">
        <v>28</v>
      </c>
      <c r="I56" s="43">
        <v>20</v>
      </c>
      <c r="J56" s="52" t="s">
        <v>83</v>
      </c>
      <c r="K56" s="46">
        <v>41388</v>
      </c>
      <c r="L56" s="46">
        <v>41936</v>
      </c>
      <c r="M56" s="46">
        <v>42118</v>
      </c>
      <c r="N56" s="46">
        <v>42018</v>
      </c>
      <c r="O56" s="43" t="s">
        <v>19</v>
      </c>
    </row>
    <row r="57" spans="1:15" s="2" customFormat="1" ht="27" customHeight="1">
      <c r="A57" s="38" t="s">
        <v>150</v>
      </c>
      <c r="B57" s="30" t="s">
        <v>10</v>
      </c>
      <c r="C57" s="30" t="s">
        <v>25</v>
      </c>
      <c r="D57" s="60">
        <v>1500</v>
      </c>
      <c r="E57" s="30" t="s">
        <v>49</v>
      </c>
      <c r="F57" s="43" t="s">
        <v>33</v>
      </c>
      <c r="G57" s="42">
        <v>101.32</v>
      </c>
      <c r="H57" s="43" t="s">
        <v>28</v>
      </c>
      <c r="I57" s="43">
        <v>20</v>
      </c>
      <c r="J57" s="52" t="s">
        <v>82</v>
      </c>
      <c r="K57" s="46">
        <v>41207</v>
      </c>
      <c r="L57" s="46">
        <v>41754</v>
      </c>
      <c r="M57" s="46">
        <v>42119</v>
      </c>
      <c r="N57" s="46">
        <v>42111</v>
      </c>
      <c r="O57" s="43" t="s">
        <v>19</v>
      </c>
    </row>
    <row r="58" spans="1:15" s="2" customFormat="1" ht="27" customHeight="1">
      <c r="A58" s="38" t="s">
        <v>146</v>
      </c>
      <c r="B58" s="30" t="s">
        <v>10</v>
      </c>
      <c r="C58" s="30" t="s">
        <v>25</v>
      </c>
      <c r="D58" s="49">
        <v>1500</v>
      </c>
      <c r="E58" s="30" t="s">
        <v>49</v>
      </c>
      <c r="F58" s="41" t="s">
        <v>33</v>
      </c>
      <c r="G58" s="42">
        <v>112.86</v>
      </c>
      <c r="H58" s="30" t="s">
        <v>28</v>
      </c>
      <c r="I58" s="43">
        <v>20</v>
      </c>
      <c r="J58" s="50" t="s">
        <v>53</v>
      </c>
      <c r="K58" s="46">
        <v>40772</v>
      </c>
      <c r="L58" s="46">
        <v>41322</v>
      </c>
      <c r="M58" s="46">
        <v>41687</v>
      </c>
      <c r="N58" s="46">
        <v>42124</v>
      </c>
      <c r="O58" s="46" t="s">
        <v>19</v>
      </c>
    </row>
    <row r="59" spans="1:15" s="2" customFormat="1" ht="27" customHeight="1">
      <c r="A59" s="38" t="s">
        <v>151</v>
      </c>
      <c r="B59" s="30" t="s">
        <v>10</v>
      </c>
      <c r="C59" s="30" t="s">
        <v>25</v>
      </c>
      <c r="D59" s="60">
        <v>1500</v>
      </c>
      <c r="E59" s="30" t="s">
        <v>49</v>
      </c>
      <c r="F59" s="43" t="s">
        <v>33</v>
      </c>
      <c r="G59" s="42">
        <v>101.32</v>
      </c>
      <c r="H59" s="43" t="s">
        <v>28</v>
      </c>
      <c r="I59" s="43">
        <v>20</v>
      </c>
      <c r="J59" s="52" t="s">
        <v>53</v>
      </c>
      <c r="K59" s="46">
        <v>41234</v>
      </c>
      <c r="L59" s="46">
        <v>41780</v>
      </c>
      <c r="M59" s="46">
        <v>42145</v>
      </c>
      <c r="N59" s="46">
        <v>42136</v>
      </c>
      <c r="O59" s="43" t="s">
        <v>19</v>
      </c>
    </row>
    <row r="60" spans="1:15" ht="27" customHeight="1">
      <c r="A60" s="38" t="s">
        <v>152</v>
      </c>
      <c r="B60" s="30" t="s">
        <v>10</v>
      </c>
      <c r="C60" s="30" t="s">
        <v>25</v>
      </c>
      <c r="D60" s="60">
        <v>1500</v>
      </c>
      <c r="E60" s="30" t="s">
        <v>49</v>
      </c>
      <c r="F60" s="43" t="s">
        <v>33</v>
      </c>
      <c r="G60" s="42">
        <v>101.32</v>
      </c>
      <c r="H60" s="43" t="s">
        <v>28</v>
      </c>
      <c r="I60" s="43">
        <v>20</v>
      </c>
      <c r="J60" s="52" t="s">
        <v>53</v>
      </c>
      <c r="K60" s="46">
        <v>41281</v>
      </c>
      <c r="L60" s="46">
        <v>41827</v>
      </c>
      <c r="M60" s="46">
        <v>42192</v>
      </c>
      <c r="N60" s="46">
        <v>42147</v>
      </c>
      <c r="O60" s="43" t="s">
        <v>19</v>
      </c>
    </row>
    <row r="61" spans="1:15" ht="27" customHeight="1">
      <c r="A61" s="38" t="s">
        <v>135</v>
      </c>
      <c r="B61" s="30" t="s">
        <v>10</v>
      </c>
      <c r="C61" s="30" t="s">
        <v>25</v>
      </c>
      <c r="D61" s="60">
        <v>1400</v>
      </c>
      <c r="E61" s="30" t="s">
        <v>72</v>
      </c>
      <c r="F61" s="43" t="s">
        <v>33</v>
      </c>
      <c r="G61" s="42">
        <v>101.32</v>
      </c>
      <c r="H61" s="43" t="s">
        <v>28</v>
      </c>
      <c r="I61" s="43">
        <v>20</v>
      </c>
      <c r="J61" s="52" t="s">
        <v>34</v>
      </c>
      <c r="K61" s="46">
        <v>41487</v>
      </c>
      <c r="L61" s="46">
        <v>42036</v>
      </c>
      <c r="M61" s="46">
        <v>42217</v>
      </c>
      <c r="N61" s="46">
        <v>42213</v>
      </c>
      <c r="O61" s="43" t="s">
        <v>19</v>
      </c>
    </row>
    <row r="62" spans="1:15" ht="27" customHeight="1">
      <c r="A62" s="38" t="s">
        <v>128</v>
      </c>
      <c r="B62" s="51" t="s">
        <v>97</v>
      </c>
      <c r="C62" s="30" t="s">
        <v>25</v>
      </c>
      <c r="D62" s="60">
        <v>320</v>
      </c>
      <c r="E62" s="30" t="s">
        <v>129</v>
      </c>
      <c r="F62" s="43" t="s">
        <v>16</v>
      </c>
      <c r="G62" s="42">
        <v>101.32</v>
      </c>
      <c r="H62" s="43" t="s">
        <v>28</v>
      </c>
      <c r="I62" s="43">
        <v>20</v>
      </c>
      <c r="J62" s="52" t="s">
        <v>84</v>
      </c>
      <c r="K62" s="46">
        <v>41445</v>
      </c>
      <c r="L62" s="46">
        <v>41993</v>
      </c>
      <c r="M62" s="46">
        <v>42175</v>
      </c>
      <c r="N62" s="46">
        <v>42272</v>
      </c>
      <c r="O62" s="43" t="s">
        <v>19</v>
      </c>
    </row>
    <row r="63" spans="1:15" ht="27" customHeight="1">
      <c r="A63" s="38" t="s">
        <v>122</v>
      </c>
      <c r="B63" s="30" t="s">
        <v>10</v>
      </c>
      <c r="C63" s="30" t="s">
        <v>25</v>
      </c>
      <c r="D63" s="60">
        <v>1500</v>
      </c>
      <c r="E63" s="30" t="s">
        <v>49</v>
      </c>
      <c r="F63" s="43" t="s">
        <v>33</v>
      </c>
      <c r="G63" s="42">
        <v>101.32</v>
      </c>
      <c r="H63" s="43" t="s">
        <v>28</v>
      </c>
      <c r="I63" s="43">
        <v>20</v>
      </c>
      <c r="J63" s="52" t="s">
        <v>46</v>
      </c>
      <c r="K63" s="46">
        <v>41388</v>
      </c>
      <c r="L63" s="46">
        <v>41936</v>
      </c>
      <c r="M63" s="46">
        <v>42301</v>
      </c>
      <c r="N63" s="46">
        <v>42297</v>
      </c>
      <c r="O63" s="43" t="s">
        <v>19</v>
      </c>
    </row>
    <row r="64" spans="1:15" ht="27" customHeight="1">
      <c r="A64" s="38" t="s">
        <v>123</v>
      </c>
      <c r="B64" s="30" t="s">
        <v>10</v>
      </c>
      <c r="C64" s="30" t="s">
        <v>25</v>
      </c>
      <c r="D64" s="60">
        <v>1500</v>
      </c>
      <c r="E64" s="30" t="s">
        <v>49</v>
      </c>
      <c r="F64" s="43" t="s">
        <v>33</v>
      </c>
      <c r="G64" s="42">
        <v>101.32</v>
      </c>
      <c r="H64" s="43" t="s">
        <v>28</v>
      </c>
      <c r="I64" s="43">
        <v>20</v>
      </c>
      <c r="J64" s="52" t="s">
        <v>46</v>
      </c>
      <c r="K64" s="46">
        <v>41388</v>
      </c>
      <c r="L64" s="46">
        <v>41936</v>
      </c>
      <c r="M64" s="46">
        <v>42301</v>
      </c>
      <c r="N64" s="46">
        <v>42297</v>
      </c>
      <c r="O64" s="43" t="s">
        <v>19</v>
      </c>
    </row>
    <row r="65" spans="1:15" ht="27" customHeight="1">
      <c r="A65" s="38" t="s">
        <v>159</v>
      </c>
      <c r="B65" s="30" t="s">
        <v>10</v>
      </c>
      <c r="C65" s="30" t="s">
        <v>25</v>
      </c>
      <c r="D65" s="60">
        <v>999</v>
      </c>
      <c r="E65" s="30" t="s">
        <v>49</v>
      </c>
      <c r="F65" s="43" t="s">
        <v>33</v>
      </c>
      <c r="G65" s="42">
        <v>101.32</v>
      </c>
      <c r="H65" s="43" t="s">
        <v>28</v>
      </c>
      <c r="I65" s="43">
        <v>20</v>
      </c>
      <c r="J65" s="52" t="s">
        <v>53</v>
      </c>
      <c r="K65" s="46">
        <v>41388</v>
      </c>
      <c r="L65" s="46">
        <v>41936</v>
      </c>
      <c r="M65" s="46">
        <v>42301</v>
      </c>
      <c r="N65" s="46">
        <v>42299</v>
      </c>
      <c r="O65" s="43" t="s">
        <v>19</v>
      </c>
    </row>
    <row r="66" spans="1:15" ht="27" customHeight="1">
      <c r="A66" s="38" t="s">
        <v>158</v>
      </c>
      <c r="B66" s="30" t="s">
        <v>10</v>
      </c>
      <c r="C66" s="30" t="s">
        <v>25</v>
      </c>
      <c r="D66" s="60">
        <v>1500</v>
      </c>
      <c r="E66" s="30" t="s">
        <v>49</v>
      </c>
      <c r="F66" s="43" t="s">
        <v>33</v>
      </c>
      <c r="G66" s="42">
        <v>105.09</v>
      </c>
      <c r="H66" s="43" t="s">
        <v>28</v>
      </c>
      <c r="I66" s="43">
        <v>20</v>
      </c>
      <c r="J66" s="52" t="s">
        <v>34</v>
      </c>
      <c r="K66" s="46">
        <v>41445</v>
      </c>
      <c r="L66" s="46">
        <v>41993</v>
      </c>
      <c r="M66" s="46">
        <v>42358</v>
      </c>
      <c r="N66" s="46">
        <v>42467</v>
      </c>
      <c r="O66" s="43" t="s">
        <v>19</v>
      </c>
    </row>
    <row r="67" spans="1:15" ht="27" customHeight="1">
      <c r="A67" s="38" t="s">
        <v>133</v>
      </c>
      <c r="B67" s="30" t="s">
        <v>10</v>
      </c>
      <c r="C67" s="30" t="s">
        <v>25</v>
      </c>
      <c r="D67" s="60">
        <v>999</v>
      </c>
      <c r="E67" s="30" t="s">
        <v>49</v>
      </c>
      <c r="F67" s="43" t="s">
        <v>33</v>
      </c>
      <c r="G67" s="42">
        <v>105.09</v>
      </c>
      <c r="H67" s="43" t="s">
        <v>28</v>
      </c>
      <c r="I67" s="43">
        <v>20</v>
      </c>
      <c r="J67" s="52" t="s">
        <v>46</v>
      </c>
      <c r="K67" s="46">
        <v>41477</v>
      </c>
      <c r="L67" s="46">
        <v>42026</v>
      </c>
      <c r="M67" s="46">
        <v>42391</v>
      </c>
      <c r="N67" s="46">
        <v>42401</v>
      </c>
      <c r="O67" s="43" t="s">
        <v>19</v>
      </c>
    </row>
    <row r="68" spans="1:15" ht="27" customHeight="1">
      <c r="A68" s="38" t="s">
        <v>157</v>
      </c>
      <c r="B68" s="30" t="s">
        <v>10</v>
      </c>
      <c r="C68" s="30" t="s">
        <v>25</v>
      </c>
      <c r="D68" s="60">
        <v>1500</v>
      </c>
      <c r="E68" s="30" t="s">
        <v>49</v>
      </c>
      <c r="F68" s="43" t="s">
        <v>33</v>
      </c>
      <c r="G68" s="42">
        <v>105.09</v>
      </c>
      <c r="H68" s="43" t="s">
        <v>28</v>
      </c>
      <c r="I68" s="43">
        <v>20</v>
      </c>
      <c r="J68" s="52" t="s">
        <v>134</v>
      </c>
      <c r="K68" s="46">
        <v>41487</v>
      </c>
      <c r="L68" s="46">
        <v>42036</v>
      </c>
      <c r="M68" s="46">
        <v>42401</v>
      </c>
      <c r="N68" s="46">
        <v>42401</v>
      </c>
      <c r="O68" s="43" t="s">
        <v>19</v>
      </c>
    </row>
    <row r="69" spans="1:15" ht="27" customHeight="1">
      <c r="A69" s="38" t="s">
        <v>160</v>
      </c>
      <c r="B69" s="30" t="s">
        <v>10</v>
      </c>
      <c r="C69" s="30" t="s">
        <v>25</v>
      </c>
      <c r="D69" s="60">
        <v>500</v>
      </c>
      <c r="E69" s="43" t="s">
        <v>56</v>
      </c>
      <c r="F69" s="43" t="s">
        <v>33</v>
      </c>
      <c r="G69" s="42">
        <v>105.09</v>
      </c>
      <c r="H69" s="43" t="s">
        <v>28</v>
      </c>
      <c r="I69" s="43">
        <v>20</v>
      </c>
      <c r="J69" s="52" t="s">
        <v>54</v>
      </c>
      <c r="K69" s="46">
        <v>41487</v>
      </c>
      <c r="L69" s="46">
        <v>42036</v>
      </c>
      <c r="M69" s="46">
        <v>42401</v>
      </c>
      <c r="N69" s="46">
        <v>42411</v>
      </c>
      <c r="O69" s="43" t="s">
        <v>19</v>
      </c>
    </row>
    <row r="70" spans="1:15" ht="27" customHeight="1">
      <c r="A70" s="38" t="s">
        <v>156</v>
      </c>
      <c r="B70" s="30" t="s">
        <v>10</v>
      </c>
      <c r="C70" s="30" t="s">
        <v>25</v>
      </c>
      <c r="D70" s="60">
        <v>250</v>
      </c>
      <c r="E70" s="43" t="s">
        <v>30</v>
      </c>
      <c r="F70" s="43" t="s">
        <v>33</v>
      </c>
      <c r="G70" s="42">
        <v>105.09</v>
      </c>
      <c r="H70" s="43" t="s">
        <v>28</v>
      </c>
      <c r="I70" s="43">
        <v>20</v>
      </c>
      <c r="J70" s="52" t="s">
        <v>61</v>
      </c>
      <c r="K70" s="46">
        <v>41487</v>
      </c>
      <c r="L70" s="46">
        <v>42036</v>
      </c>
      <c r="M70" s="46">
        <v>42401</v>
      </c>
      <c r="N70" s="46">
        <v>42723</v>
      </c>
      <c r="O70" s="43" t="s">
        <v>19</v>
      </c>
    </row>
    <row r="71" ht="13.5" thickBot="1">
      <c r="K71" s="8"/>
    </row>
    <row r="72" spans="1:15" ht="15.75">
      <c r="A72" s="32" t="s">
        <v>149</v>
      </c>
      <c r="B72" s="33"/>
      <c r="E72" s="57"/>
      <c r="N72" s="12" t="s">
        <v>98</v>
      </c>
      <c r="O72" s="13"/>
    </row>
    <row r="73" spans="1:15" ht="15.75">
      <c r="A73" s="34" t="s">
        <v>99</v>
      </c>
      <c r="B73" s="20">
        <f>SUMIF(B2:B70,"=E-PWF",D2:D70)/1000</f>
        <v>4.48</v>
      </c>
      <c r="E73" s="59"/>
      <c r="F73" s="58"/>
      <c r="L73" s="18"/>
      <c r="M73" s="18"/>
      <c r="N73" s="14" t="s">
        <v>25</v>
      </c>
      <c r="O73" s="15"/>
    </row>
    <row r="74" spans="1:15" ht="16.5" thickBot="1">
      <c r="A74" s="34" t="s">
        <v>100</v>
      </c>
      <c r="B74" s="20">
        <f>SUMIF(B2:B70,"=E-SRG",D2:D70)/1000</f>
        <v>59.9705</v>
      </c>
      <c r="C74" s="61"/>
      <c r="L74" s="19"/>
      <c r="M74" s="19"/>
      <c r="N74" s="16" t="s">
        <v>97</v>
      </c>
      <c r="O74" s="17"/>
    </row>
    <row r="75" spans="1:2" ht="16.5" thickBot="1">
      <c r="A75" s="64" t="s">
        <v>148</v>
      </c>
      <c r="B75" s="63">
        <f>SUM(B73,B74)</f>
        <v>64.4505</v>
      </c>
    </row>
    <row r="77" spans="1:10" ht="15">
      <c r="A77" s="37" t="s">
        <v>117</v>
      </c>
      <c r="B77" s="55"/>
      <c r="J77" s="3"/>
    </row>
    <row r="78" spans="1:2" ht="15">
      <c r="A78" s="35" t="s">
        <v>125</v>
      </c>
      <c r="B78" s="55"/>
    </row>
    <row r="79" spans="1:2" ht="15">
      <c r="A79" s="56" t="s">
        <v>126</v>
      </c>
      <c r="B79" s="55"/>
    </row>
    <row r="80" spans="1:6" ht="15">
      <c r="A80" s="36" t="s">
        <v>124</v>
      </c>
      <c r="B80" s="55"/>
      <c r="F80" s="21"/>
    </row>
  </sheetData>
  <sheetProtection/>
  <conditionalFormatting sqref="A57">
    <cfRule type="expression" priority="6" dxfId="0" stopIfTrue="1">
      <formula>$I57="Delivering"</formula>
    </cfRule>
  </conditionalFormatting>
  <hyperlinks>
    <hyperlink ref="A80" r:id="rId1" display="AB 1969 Extension/Termination Policy"/>
  </hyperlinks>
  <printOptions horizontalCentered="1" verticalCentered="1"/>
  <pageMargins left="0.75" right="0.75" top="1" bottom="1" header="0.5" footer="0.5"/>
  <pageSetup fitToHeight="0" fitToWidth="1" horizontalDpi="600" verticalDpi="600" orientation="landscape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Updates Spreadsheet (20101102)</dc:title>
  <dc:subject>AB1969 and FIT</dc:subject>
  <dc:creator>Mike Gonzales</dc:creator>
  <cp:keywords/>
  <dc:description/>
  <cp:lastModifiedBy>Angino, Anne-Reed</cp:lastModifiedBy>
  <cp:lastPrinted>2012-10-16T21:02:00Z</cp:lastPrinted>
  <dcterms:created xsi:type="dcterms:W3CDTF">2008-02-26T22:14:26Z</dcterms:created>
  <dcterms:modified xsi:type="dcterms:W3CDTF">2017-05-09T17:00:58Z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John Stephens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display_urn:schemas-microsoft-com:office:office#Editor">
    <vt:lpwstr>Gonzales, Mike</vt:lpwstr>
  </property>
  <property fmtid="{D5CDD505-2E9C-101B-9397-08002B2CF9AE}" pid="12" name="xd_Signature">
    <vt:lpwstr/>
  </property>
  <property fmtid="{D5CDD505-2E9C-101B-9397-08002B2CF9AE}" pid="13" name="display_urn:schemas-microsoft-com:office:office#Author">
    <vt:lpwstr>Gonzales, Mike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_SharedFileIndex">
    <vt:lpwstr/>
  </property>
</Properties>
</file>